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5615" activeTab="0"/>
  </bookViews>
  <sheets>
    <sheet name="Millau 100 km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<sst xmlns="http://schemas.openxmlformats.org/spreadsheetml/2006/main" count="81" uniqueCount="55">
  <si>
    <t>Points</t>
  </si>
  <si>
    <t>D + 
Mètres</t>
  </si>
  <si>
    <t>D -
 Mètres</t>
  </si>
  <si>
    <t>Rav</t>
  </si>
  <si>
    <t>N°</t>
  </si>
  <si>
    <t>Heure
Arrivée</t>
  </si>
  <si>
    <t>Heure
Départ</t>
  </si>
  <si>
    <t>Altitude
Mètres</t>
  </si>
  <si>
    <t>Millau</t>
  </si>
  <si>
    <t>Aguessac</t>
  </si>
  <si>
    <t>Rivière sur Tarn</t>
  </si>
  <si>
    <t>Boyne</t>
  </si>
  <si>
    <t>Le Rozier / Peyreleau</t>
  </si>
  <si>
    <t>Peyreleau / La Cresse</t>
  </si>
  <si>
    <t>La Cresse</t>
  </si>
  <si>
    <t>Paulhé</t>
  </si>
  <si>
    <t>Millau Plage</t>
  </si>
  <si>
    <t>Creissels</t>
  </si>
  <si>
    <t>Saint-Georges</t>
  </si>
  <si>
    <t>Saint-Georges / Saint-Rome</t>
  </si>
  <si>
    <t>Saint-Rome</t>
  </si>
  <si>
    <t>Côtes de Tiergues</t>
  </si>
  <si>
    <t>Saint-Afrique</t>
  </si>
  <si>
    <t>Saint-Rome / Saint-Georges</t>
  </si>
  <si>
    <t>oui</t>
  </si>
  <si>
    <t>Arrivée</t>
  </si>
  <si>
    <t>Départ</t>
  </si>
  <si>
    <t>Creissels / Saint-Georges</t>
  </si>
  <si>
    <t>Saint-Georges / Creissels</t>
  </si>
  <si>
    <t>non</t>
  </si>
  <si>
    <t>Totaux</t>
  </si>
  <si>
    <t>Kms
Parcourus
Total</t>
  </si>
  <si>
    <t>ANALYSE COURSE DES 100 KMS DE MILLAU</t>
  </si>
  <si>
    <t>Côtes</t>
  </si>
  <si>
    <t>Descentes</t>
  </si>
  <si>
    <t>Plat ou Léger Faux Plat Montant</t>
  </si>
  <si>
    <t>Récap</t>
  </si>
  <si>
    <t>Semi</t>
  </si>
  <si>
    <t>Marathon</t>
  </si>
  <si>
    <t>100 kms</t>
  </si>
  <si>
    <t>%
Pente</t>
  </si>
  <si>
    <t>Total Général</t>
  </si>
  <si>
    <t>Tout se calcule automatiquement</t>
  </si>
  <si>
    <t>Bonne course !!!</t>
  </si>
  <si>
    <t>Daniel</t>
  </si>
  <si>
    <r>
      <t xml:space="preserve">Dinivelé Positif et Négatif
</t>
    </r>
    <r>
      <rPr>
        <b/>
        <sz val="12"/>
        <rFont val="Arial"/>
        <family val="2"/>
      </rPr>
      <t xml:space="preserve">
+ 798 Mètres
-  798 Mètres</t>
    </r>
  </si>
  <si>
    <t>Vitesse
en Km/h</t>
  </si>
  <si>
    <t>Temps
Par Etapes</t>
  </si>
  <si>
    <t>Kilométrages et temps de pauses souhaités à chaques étapes</t>
  </si>
  <si>
    <t>Et tu peux voir apparaître en bas à droite ton temps total ciblé de la course</t>
  </si>
  <si>
    <t>Tu peux, si tu le souhaites, personnaliser et modifier les cellules en jaune</t>
  </si>
  <si>
    <t>Total
En Mètres</t>
  </si>
  <si>
    <t xml:space="preserve"> Etape / Etape
en Mètres</t>
  </si>
  <si>
    <t>Temps de
Pauses</t>
  </si>
  <si>
    <t>Temps cible
Semi et Marathon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</si>
</sst>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F400]h:mm:ss\ AM/PM"/>
    <numFmt numFmtId="167" formatCode="h:mm:ss;@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&quot;Vrai&quot;;&quot;Vrai&quot;;&quot;Faux&quot;"/>
    <numFmt numFmtId="176" formatCode="&quot;Actif&quot;;&quot;Actif&quot;;&quot;Inactif&quot;"/>
    <numFmt numFmtId="177" formatCode="[$-40C]dddd\ d\ mmmm\ yyyy"/>
    <numFmt numFmtId="178" formatCode="h:mm;@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4"/>
      <name val="Arial"/>
      <family val="2"/>
    </font>
    <font>
      <b/>
      <sz val="20"/>
      <name val="Arial"/>
      <family val="2"/>
    </font>
    <font>
      <sz val="9"/>
      <color indexed="63"/>
      <name val="Arial"/>
      <family val="2"/>
    </font>
    <font>
      <b/>
      <i/>
      <sz val="12"/>
      <color indexed="50"/>
      <name val="Arial"/>
      <family val="2"/>
    </font>
    <font>
      <b/>
      <u val="single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167" fontId="4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0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167" fontId="4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10" fontId="4" fillId="6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165" fontId="4" fillId="6" borderId="1" xfId="0" applyNumberFormat="1" applyFont="1" applyFill="1" applyBorder="1" applyAlignment="1">
      <alignment horizontal="center" vertical="center"/>
    </xf>
    <xf numFmtId="167" fontId="4" fillId="6" borderId="1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167" fontId="4" fillId="7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2" fontId="11" fillId="3" borderId="4" xfId="0" applyNumberFormat="1" applyFont="1" applyFill="1" applyBorder="1" applyAlignment="1">
      <alignment horizontal="center" vertical="center"/>
    </xf>
    <xf numFmtId="2" fontId="11" fillId="3" borderId="4" xfId="0" applyNumberFormat="1" applyFont="1" applyFill="1" applyBorder="1" applyAlignment="1">
      <alignment/>
    </xf>
    <xf numFmtId="2" fontId="11" fillId="3" borderId="5" xfId="0" applyNumberFormat="1" applyFont="1" applyFill="1" applyBorder="1" applyAlignment="1">
      <alignment/>
    </xf>
    <xf numFmtId="2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/>
    </xf>
    <xf numFmtId="2" fontId="11" fillId="3" borderId="6" xfId="0" applyNumberFormat="1" applyFont="1" applyFill="1" applyBorder="1" applyAlignment="1">
      <alignment/>
    </xf>
    <xf numFmtId="2" fontId="11" fillId="3" borderId="0" xfId="0" applyNumberFormat="1" applyFont="1" applyFill="1" applyBorder="1" applyAlignment="1">
      <alignment vertical="center"/>
    </xf>
    <xf numFmtId="2" fontId="11" fillId="3" borderId="0" xfId="0" applyNumberFormat="1" applyFont="1" applyFill="1" applyBorder="1" applyAlignment="1">
      <alignment horizontal="center" vertical="center" wrapText="1"/>
    </xf>
    <xf numFmtId="2" fontId="11" fillId="3" borderId="6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/>
    </xf>
    <xf numFmtId="0" fontId="11" fillId="3" borderId="10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1" fontId="3" fillId="2" borderId="2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left" vertical="center"/>
    </xf>
    <xf numFmtId="0" fontId="11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7" fontId="3" fillId="2" borderId="2" xfId="0" applyNumberFormat="1" applyFont="1" applyFill="1" applyBorder="1" applyAlignment="1">
      <alignment horizontal="center" vertical="center"/>
    </xf>
    <xf numFmtId="167" fontId="3" fillId="2" borderId="3" xfId="0" applyNumberFormat="1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8" fillId="7" borderId="9" xfId="0" applyNumberFormat="1" applyFont="1" applyFill="1" applyBorder="1" applyAlignment="1">
      <alignment horizontal="center" vertical="center"/>
    </xf>
    <xf numFmtId="167" fontId="8" fillId="7" borderId="5" xfId="0" applyNumberFormat="1" applyFont="1" applyFill="1" applyBorder="1" applyAlignment="1">
      <alignment horizontal="center" vertical="center"/>
    </xf>
    <xf numFmtId="167" fontId="8" fillId="7" borderId="11" xfId="0" applyNumberFormat="1" applyFont="1" applyFill="1" applyBorder="1" applyAlignment="1">
      <alignment horizontal="center" vertical="center"/>
    </xf>
    <xf numFmtId="167" fontId="8" fillId="7" borderId="8" xfId="0" applyNumberFormat="1" applyFont="1" applyFill="1" applyBorder="1" applyAlignment="1">
      <alignment horizontal="center" vertical="center"/>
    </xf>
    <xf numFmtId="167" fontId="3" fillId="2" borderId="9" xfId="0" applyNumberFormat="1" applyFont="1" applyFill="1" applyBorder="1" applyAlignment="1">
      <alignment horizontal="center" vertical="center"/>
    </xf>
    <xf numFmtId="167" fontId="3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34"/>
  <sheetViews>
    <sheetView tabSelected="1" workbookViewId="0" topLeftCell="A1">
      <selection activeCell="O4" sqref="O4"/>
    </sheetView>
  </sheetViews>
  <sheetFormatPr defaultColWidth="11.421875" defaultRowHeight="12.75"/>
  <cols>
    <col min="1" max="1" width="31.8515625" style="1" bestFit="1" customWidth="1"/>
    <col min="2" max="2" width="3.8515625" style="1" customWidth="1"/>
    <col min="3" max="3" width="9.00390625" style="1" bestFit="1" customWidth="1"/>
    <col min="4" max="4" width="12.140625" style="1" bestFit="1" customWidth="1"/>
    <col min="5" max="5" width="10.00390625" style="1" bestFit="1" customWidth="1"/>
    <col min="6" max="6" width="13.57421875" style="1" bestFit="1" customWidth="1"/>
    <col min="7" max="7" width="8.00390625" style="1" bestFit="1" customWidth="1"/>
    <col min="8" max="8" width="12.7109375" style="1" customWidth="1"/>
    <col min="9" max="9" width="17.57421875" style="1" bestFit="1" customWidth="1"/>
    <col min="10" max="10" width="13.421875" style="1" customWidth="1"/>
    <col min="11" max="11" width="14.7109375" style="1" bestFit="1" customWidth="1"/>
    <col min="12" max="12" width="10.7109375" style="1" bestFit="1" customWidth="1"/>
    <col min="13" max="13" width="12.8515625" style="1" bestFit="1" customWidth="1"/>
    <col min="14" max="14" width="10.7109375" style="1" bestFit="1" customWidth="1"/>
    <col min="15" max="15" width="12.421875" style="1" bestFit="1" customWidth="1"/>
    <col min="16" max="16" width="10.7109375" style="1" bestFit="1" customWidth="1"/>
    <col min="17" max="18" width="11.421875" style="1" customWidth="1"/>
    <col min="19" max="19" width="11.57421875" style="1" bestFit="1" customWidth="1"/>
    <col min="20" max="16384" width="11.421875" style="1" customWidth="1"/>
  </cols>
  <sheetData>
    <row r="1" spans="1:16" ht="30">
      <c r="A1" s="91" t="s">
        <v>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47.25">
      <c r="A3" s="3" t="s">
        <v>0</v>
      </c>
      <c r="B3" s="3" t="s">
        <v>4</v>
      </c>
      <c r="C3" s="3" t="s">
        <v>3</v>
      </c>
      <c r="D3" s="4" t="s">
        <v>1</v>
      </c>
      <c r="E3" s="4" t="s">
        <v>2</v>
      </c>
      <c r="F3" s="4" t="s">
        <v>7</v>
      </c>
      <c r="G3" s="4" t="s">
        <v>40</v>
      </c>
      <c r="H3" s="4" t="s">
        <v>31</v>
      </c>
      <c r="I3" s="4" t="s">
        <v>52</v>
      </c>
      <c r="J3" s="43" t="s">
        <v>46</v>
      </c>
      <c r="K3" s="4" t="s">
        <v>47</v>
      </c>
      <c r="L3" s="4" t="s">
        <v>5</v>
      </c>
      <c r="M3" s="43" t="s">
        <v>53</v>
      </c>
      <c r="N3" s="4" t="s">
        <v>6</v>
      </c>
      <c r="O3" s="106" t="s">
        <v>54</v>
      </c>
      <c r="P3" s="79"/>
    </row>
    <row r="4" spans="1:16" ht="15.75">
      <c r="A4" s="17" t="s">
        <v>8</v>
      </c>
      <c r="B4" s="3"/>
      <c r="C4" s="3" t="s">
        <v>26</v>
      </c>
      <c r="D4" s="18"/>
      <c r="E4" s="3"/>
      <c r="F4" s="3">
        <v>370</v>
      </c>
      <c r="G4" s="3"/>
      <c r="H4" s="19"/>
      <c r="I4" s="20"/>
      <c r="J4" s="20"/>
      <c r="K4" s="22"/>
      <c r="L4" s="22"/>
      <c r="M4" s="22"/>
      <c r="N4" s="22">
        <v>0.4166666666666667</v>
      </c>
      <c r="O4" s="3"/>
      <c r="P4" s="3"/>
    </row>
    <row r="5" spans="1:18" ht="15.75">
      <c r="A5" s="23" t="s">
        <v>9</v>
      </c>
      <c r="B5" s="24">
        <v>1</v>
      </c>
      <c r="C5" s="24" t="s">
        <v>24</v>
      </c>
      <c r="D5" s="25">
        <f>F5-F4</f>
        <v>10</v>
      </c>
      <c r="E5" s="24"/>
      <c r="F5" s="24">
        <v>380</v>
      </c>
      <c r="G5" s="24"/>
      <c r="H5" s="26">
        <v>6.175</v>
      </c>
      <c r="I5" s="27">
        <v>6175</v>
      </c>
      <c r="J5" s="42">
        <v>8</v>
      </c>
      <c r="K5" s="21">
        <f>I5/(J5*24000)</f>
        <v>0.03216145833333333</v>
      </c>
      <c r="L5" s="21">
        <f>N4+K5</f>
        <v>0.448828125</v>
      </c>
      <c r="M5" s="6">
        <v>0.0006944444444444445</v>
      </c>
      <c r="N5" s="21">
        <f>L5+M5</f>
        <v>0.44952256944444446</v>
      </c>
      <c r="O5" s="24"/>
      <c r="P5" s="21"/>
      <c r="Q5" s="2"/>
      <c r="R5" s="2"/>
    </row>
    <row r="6" spans="1:16" ht="15.75">
      <c r="A6" s="23" t="s">
        <v>10</v>
      </c>
      <c r="B6" s="24">
        <v>2</v>
      </c>
      <c r="C6" s="24" t="s">
        <v>24</v>
      </c>
      <c r="D6" s="25">
        <f>F6-F5</f>
        <v>2</v>
      </c>
      <c r="E6" s="24"/>
      <c r="F6" s="24">
        <v>382</v>
      </c>
      <c r="G6" s="24"/>
      <c r="H6" s="26">
        <v>11.35</v>
      </c>
      <c r="I6" s="27">
        <v>5175</v>
      </c>
      <c r="J6" s="42">
        <v>9</v>
      </c>
      <c r="K6" s="21">
        <f aca="true" t="shared" si="0" ref="K6:K27">I6/(J6*24000)</f>
        <v>0.023958333333333335</v>
      </c>
      <c r="L6" s="21">
        <f>N5+K6</f>
        <v>0.4734809027777778</v>
      </c>
      <c r="M6" s="6">
        <v>0.0006944444444444445</v>
      </c>
      <c r="N6" s="21">
        <f aca="true" t="shared" si="1" ref="N6:N27">L6+M6</f>
        <v>0.47417534722222227</v>
      </c>
      <c r="O6" s="24"/>
      <c r="P6" s="21"/>
    </row>
    <row r="7" spans="1:17" ht="15.75">
      <c r="A7" s="23" t="s">
        <v>11</v>
      </c>
      <c r="B7" s="24">
        <v>3</v>
      </c>
      <c r="C7" s="24" t="s">
        <v>24</v>
      </c>
      <c r="D7" s="25">
        <f>F7-F6</f>
        <v>10</v>
      </c>
      <c r="E7" s="24"/>
      <c r="F7" s="24">
        <v>392</v>
      </c>
      <c r="G7" s="24"/>
      <c r="H7" s="26">
        <v>15.375</v>
      </c>
      <c r="I7" s="27">
        <v>4025</v>
      </c>
      <c r="J7" s="42">
        <v>8</v>
      </c>
      <c r="K7" s="21">
        <f t="shared" si="0"/>
        <v>0.020963541666666665</v>
      </c>
      <c r="L7" s="21">
        <f>N6+K7</f>
        <v>0.4951388888888889</v>
      </c>
      <c r="M7" s="6">
        <v>0.0006944444444444445</v>
      </c>
      <c r="N7" s="21">
        <f t="shared" si="1"/>
        <v>0.49583333333333335</v>
      </c>
      <c r="O7" s="24"/>
      <c r="P7" s="21"/>
      <c r="Q7" s="2"/>
    </row>
    <row r="8" spans="1:16" ht="15.75">
      <c r="A8" s="23" t="s">
        <v>12</v>
      </c>
      <c r="B8" s="24">
        <v>4</v>
      </c>
      <c r="C8" s="24" t="s">
        <v>24</v>
      </c>
      <c r="D8" s="25">
        <f>F8-F7</f>
        <v>8</v>
      </c>
      <c r="E8" s="24"/>
      <c r="F8" s="24">
        <v>400</v>
      </c>
      <c r="G8" s="24"/>
      <c r="H8" s="26">
        <v>21.075</v>
      </c>
      <c r="I8" s="27">
        <v>5700</v>
      </c>
      <c r="J8" s="42">
        <v>9</v>
      </c>
      <c r="K8" s="21">
        <f t="shared" si="0"/>
        <v>0.02638888888888889</v>
      </c>
      <c r="L8" s="21">
        <f>N7+K8</f>
        <v>0.5222222222222223</v>
      </c>
      <c r="M8" s="6">
        <v>0.0006944444444444445</v>
      </c>
      <c r="N8" s="21">
        <f t="shared" si="1"/>
        <v>0.5229166666666667</v>
      </c>
      <c r="O8" s="44" t="s">
        <v>37</v>
      </c>
      <c r="P8" s="45">
        <f>N8-N4</f>
        <v>0.10625000000000001</v>
      </c>
    </row>
    <row r="9" spans="1:16" ht="15.75">
      <c r="A9" s="23" t="s">
        <v>13</v>
      </c>
      <c r="B9" s="24">
        <v>5</v>
      </c>
      <c r="C9" s="24" t="s">
        <v>24</v>
      </c>
      <c r="D9" s="25">
        <f>F9-F8</f>
        <v>2</v>
      </c>
      <c r="E9" s="24"/>
      <c r="F9" s="24">
        <v>402</v>
      </c>
      <c r="G9" s="24"/>
      <c r="H9" s="26">
        <v>25.05</v>
      </c>
      <c r="I9" s="27">
        <v>3975</v>
      </c>
      <c r="J9" s="42">
        <v>8</v>
      </c>
      <c r="K9" s="21">
        <f t="shared" si="0"/>
        <v>0.020703125</v>
      </c>
      <c r="L9" s="21">
        <f aca="true" t="shared" si="2" ref="L9:L27">N8+K9</f>
        <v>0.5436197916666667</v>
      </c>
      <c r="M9" s="6">
        <v>0.0006944444444444445</v>
      </c>
      <c r="N9" s="21">
        <f t="shared" si="1"/>
        <v>0.5443142361111112</v>
      </c>
      <c r="O9" s="24"/>
      <c r="P9" s="21"/>
    </row>
    <row r="10" spans="1:16" ht="15.75">
      <c r="A10" s="28" t="s">
        <v>14</v>
      </c>
      <c r="B10" s="29">
        <v>6</v>
      </c>
      <c r="C10" s="29" t="s">
        <v>24</v>
      </c>
      <c r="D10" s="30"/>
      <c r="E10" s="29">
        <f>F9-F10</f>
        <v>10</v>
      </c>
      <c r="F10" s="29">
        <v>392</v>
      </c>
      <c r="G10" s="29"/>
      <c r="H10" s="31">
        <v>29.975</v>
      </c>
      <c r="I10" s="32">
        <v>4925</v>
      </c>
      <c r="J10" s="42">
        <v>9</v>
      </c>
      <c r="K10" s="33">
        <f t="shared" si="0"/>
        <v>0.022800925925925926</v>
      </c>
      <c r="L10" s="33">
        <f t="shared" si="2"/>
        <v>0.5671151620370372</v>
      </c>
      <c r="M10" s="6">
        <v>0.0006944444444444445</v>
      </c>
      <c r="N10" s="33">
        <f t="shared" si="1"/>
        <v>0.5678096064814816</v>
      </c>
      <c r="O10" s="29"/>
      <c r="P10" s="33"/>
    </row>
    <row r="11" spans="1:16" ht="15.75">
      <c r="A11" s="23" t="s">
        <v>15</v>
      </c>
      <c r="B11" s="24">
        <v>7</v>
      </c>
      <c r="C11" s="24" t="s">
        <v>24</v>
      </c>
      <c r="D11" s="25">
        <f>F11-F10</f>
        <v>10</v>
      </c>
      <c r="E11" s="24"/>
      <c r="F11" s="24">
        <v>402</v>
      </c>
      <c r="G11" s="24"/>
      <c r="H11" s="26">
        <v>34.2</v>
      </c>
      <c r="I11" s="27">
        <v>4225</v>
      </c>
      <c r="J11" s="42">
        <v>8</v>
      </c>
      <c r="K11" s="21">
        <f t="shared" si="0"/>
        <v>0.022005208333333335</v>
      </c>
      <c r="L11" s="21">
        <f t="shared" si="2"/>
        <v>0.5898148148148149</v>
      </c>
      <c r="M11" s="6">
        <v>0.0006944444444444445</v>
      </c>
      <c r="N11" s="21">
        <f t="shared" si="1"/>
        <v>0.5905092592592593</v>
      </c>
      <c r="O11" s="24"/>
      <c r="P11" s="21"/>
    </row>
    <row r="12" spans="1:16" ht="15.75">
      <c r="A12" s="28" t="s">
        <v>16</v>
      </c>
      <c r="B12" s="29">
        <v>8</v>
      </c>
      <c r="C12" s="29" t="s">
        <v>24</v>
      </c>
      <c r="D12" s="30"/>
      <c r="E12" s="29">
        <f>F11-F12</f>
        <v>40</v>
      </c>
      <c r="F12" s="29">
        <v>362</v>
      </c>
      <c r="G12" s="29"/>
      <c r="H12" s="31">
        <v>39.575</v>
      </c>
      <c r="I12" s="32">
        <v>5375</v>
      </c>
      <c r="J12" s="42">
        <v>9</v>
      </c>
      <c r="K12" s="33">
        <f t="shared" si="0"/>
        <v>0.02488425925925926</v>
      </c>
      <c r="L12" s="33">
        <f t="shared" si="2"/>
        <v>0.6153935185185186</v>
      </c>
      <c r="M12" s="6">
        <v>0.0006944444444444445</v>
      </c>
      <c r="N12" s="33">
        <f t="shared" si="1"/>
        <v>0.6160879629629631</v>
      </c>
      <c r="O12" s="29"/>
      <c r="P12" s="33"/>
    </row>
    <row r="13" spans="1:16" ht="15.75">
      <c r="A13" s="23" t="s">
        <v>8</v>
      </c>
      <c r="B13" s="24">
        <v>9</v>
      </c>
      <c r="C13" s="24" t="s">
        <v>24</v>
      </c>
      <c r="D13" s="25">
        <f>F13-F12</f>
        <v>8</v>
      </c>
      <c r="E13" s="24"/>
      <c r="F13" s="24">
        <v>370</v>
      </c>
      <c r="G13" s="24"/>
      <c r="H13" s="26">
        <v>42.2</v>
      </c>
      <c r="I13" s="27">
        <v>2625</v>
      </c>
      <c r="J13" s="42">
        <v>8</v>
      </c>
      <c r="K13" s="21">
        <f t="shared" si="0"/>
        <v>0.013671875</v>
      </c>
      <c r="L13" s="21">
        <f t="shared" si="2"/>
        <v>0.6297598379629631</v>
      </c>
      <c r="M13" s="6">
        <v>0.0006944444444444445</v>
      </c>
      <c r="N13" s="21">
        <f t="shared" si="1"/>
        <v>0.6304542824074075</v>
      </c>
      <c r="O13" s="44" t="s">
        <v>38</v>
      </c>
      <c r="P13" s="45">
        <f>N13-N4</f>
        <v>0.21378761574074084</v>
      </c>
    </row>
    <row r="14" spans="1:16" ht="15.75">
      <c r="A14" s="28" t="s">
        <v>17</v>
      </c>
      <c r="B14" s="29">
        <v>10</v>
      </c>
      <c r="C14" s="29" t="s">
        <v>24</v>
      </c>
      <c r="D14" s="30"/>
      <c r="E14" s="29">
        <f>F13-F14</f>
        <v>8</v>
      </c>
      <c r="F14" s="29">
        <v>362</v>
      </c>
      <c r="G14" s="29"/>
      <c r="H14" s="31">
        <v>45.875</v>
      </c>
      <c r="I14" s="32">
        <v>3675</v>
      </c>
      <c r="J14" s="42">
        <v>9</v>
      </c>
      <c r="K14" s="33">
        <f t="shared" si="0"/>
        <v>0.017013888888888887</v>
      </c>
      <c r="L14" s="33">
        <f t="shared" si="2"/>
        <v>0.6474681712962964</v>
      </c>
      <c r="M14" s="6">
        <v>0.0006944444444444445</v>
      </c>
      <c r="N14" s="33">
        <f t="shared" si="1"/>
        <v>0.6481626157407409</v>
      </c>
      <c r="O14" s="29"/>
      <c r="P14" s="33"/>
    </row>
    <row r="15" spans="1:16" ht="15.75">
      <c r="A15" s="34" t="s">
        <v>27</v>
      </c>
      <c r="B15" s="35">
        <v>11</v>
      </c>
      <c r="C15" s="35" t="s">
        <v>29</v>
      </c>
      <c r="D15" s="36">
        <f>F15-F14</f>
        <v>130</v>
      </c>
      <c r="E15" s="35"/>
      <c r="F15" s="35">
        <v>492</v>
      </c>
      <c r="G15" s="37">
        <v>0.0508</v>
      </c>
      <c r="H15" s="38">
        <v>49.5</v>
      </c>
      <c r="I15" s="39">
        <v>3625</v>
      </c>
      <c r="J15" s="42">
        <v>5</v>
      </c>
      <c r="K15" s="40">
        <f t="shared" si="0"/>
        <v>0.030208333333333334</v>
      </c>
      <c r="L15" s="40">
        <f t="shared" si="2"/>
        <v>0.6783709490740741</v>
      </c>
      <c r="M15" s="6">
        <v>0.0020833333333333333</v>
      </c>
      <c r="N15" s="40">
        <f t="shared" si="1"/>
        <v>0.6804542824074075</v>
      </c>
      <c r="O15" s="35"/>
      <c r="P15" s="40"/>
    </row>
    <row r="16" spans="1:16" ht="15.75">
      <c r="A16" s="23" t="s">
        <v>18</v>
      </c>
      <c r="B16" s="24">
        <v>12</v>
      </c>
      <c r="C16" s="24" t="s">
        <v>24</v>
      </c>
      <c r="D16" s="25"/>
      <c r="E16" s="24">
        <f>F15-F16</f>
        <v>112</v>
      </c>
      <c r="F16" s="24">
        <v>380</v>
      </c>
      <c r="G16" s="24"/>
      <c r="H16" s="26">
        <v>52.75</v>
      </c>
      <c r="I16" s="27">
        <v>3250</v>
      </c>
      <c r="J16" s="42">
        <v>8</v>
      </c>
      <c r="K16" s="21">
        <f t="shared" si="0"/>
        <v>0.016927083333333332</v>
      </c>
      <c r="L16" s="21">
        <f t="shared" si="2"/>
        <v>0.6973813657407408</v>
      </c>
      <c r="M16" s="6">
        <v>0.0006944444444444445</v>
      </c>
      <c r="N16" s="21">
        <f t="shared" si="1"/>
        <v>0.6980758101851853</v>
      </c>
      <c r="O16" s="24"/>
      <c r="P16" s="21"/>
    </row>
    <row r="17" spans="1:16" ht="15.75">
      <c r="A17" s="23" t="s">
        <v>19</v>
      </c>
      <c r="B17" s="24">
        <v>13</v>
      </c>
      <c r="C17" s="24" t="s">
        <v>24</v>
      </c>
      <c r="D17" s="25">
        <f>F17-F16</f>
        <v>15</v>
      </c>
      <c r="E17" s="24"/>
      <c r="F17" s="24">
        <v>395</v>
      </c>
      <c r="G17" s="24"/>
      <c r="H17" s="26">
        <v>56.9</v>
      </c>
      <c r="I17" s="27">
        <v>4150</v>
      </c>
      <c r="J17" s="42">
        <v>8</v>
      </c>
      <c r="K17" s="21">
        <f t="shared" si="0"/>
        <v>0.021614583333333333</v>
      </c>
      <c r="L17" s="21">
        <f t="shared" si="2"/>
        <v>0.7196903935185186</v>
      </c>
      <c r="M17" s="6">
        <v>0.0006944444444444445</v>
      </c>
      <c r="N17" s="21">
        <f t="shared" si="1"/>
        <v>0.720384837962963</v>
      </c>
      <c r="O17" s="24"/>
      <c r="P17" s="21"/>
    </row>
    <row r="18" spans="1:16" ht="15.75">
      <c r="A18" s="23" t="s">
        <v>20</v>
      </c>
      <c r="B18" s="24">
        <v>14</v>
      </c>
      <c r="C18" s="24" t="s">
        <v>24</v>
      </c>
      <c r="D18" s="25">
        <f>F18-F17</f>
        <v>7</v>
      </c>
      <c r="E18" s="24"/>
      <c r="F18" s="24">
        <v>402</v>
      </c>
      <c r="G18" s="24"/>
      <c r="H18" s="26">
        <v>59.925</v>
      </c>
      <c r="I18" s="27">
        <v>3025</v>
      </c>
      <c r="J18" s="42">
        <v>8</v>
      </c>
      <c r="K18" s="21">
        <f t="shared" si="0"/>
        <v>0.015755208333333333</v>
      </c>
      <c r="L18" s="21">
        <f t="shared" si="2"/>
        <v>0.7361400462962964</v>
      </c>
      <c r="M18" s="6">
        <v>0.0006944444444444445</v>
      </c>
      <c r="N18" s="21">
        <f t="shared" si="1"/>
        <v>0.7368344907407408</v>
      </c>
      <c r="O18" s="24"/>
      <c r="P18" s="21"/>
    </row>
    <row r="19" spans="1:16" ht="15.75">
      <c r="A19" s="34" t="s">
        <v>21</v>
      </c>
      <c r="B19" s="35">
        <v>15</v>
      </c>
      <c r="C19" s="35" t="s">
        <v>24</v>
      </c>
      <c r="D19" s="36">
        <f>F19-F18</f>
        <v>193</v>
      </c>
      <c r="E19" s="35"/>
      <c r="F19" s="35">
        <v>595</v>
      </c>
      <c r="G19" s="37">
        <v>0.048</v>
      </c>
      <c r="H19" s="38">
        <v>64.775</v>
      </c>
      <c r="I19" s="39">
        <v>4850</v>
      </c>
      <c r="J19" s="42">
        <v>5</v>
      </c>
      <c r="K19" s="40">
        <f t="shared" si="0"/>
        <v>0.04041666666666666</v>
      </c>
      <c r="L19" s="40">
        <f t="shared" si="2"/>
        <v>0.7772511574074075</v>
      </c>
      <c r="M19" s="6">
        <v>0.0020833333333333333</v>
      </c>
      <c r="N19" s="40">
        <f t="shared" si="1"/>
        <v>0.7793344907407408</v>
      </c>
      <c r="O19" s="35"/>
      <c r="P19" s="40"/>
    </row>
    <row r="20" spans="1:16" ht="15.75">
      <c r="A20" s="23" t="s">
        <v>22</v>
      </c>
      <c r="B20" s="24">
        <v>16</v>
      </c>
      <c r="C20" s="24" t="s">
        <v>24</v>
      </c>
      <c r="D20" s="25"/>
      <c r="E20" s="24">
        <f>F19-F20</f>
        <v>270</v>
      </c>
      <c r="F20" s="24">
        <v>325</v>
      </c>
      <c r="G20" s="24"/>
      <c r="H20" s="26">
        <v>71.1</v>
      </c>
      <c r="I20" s="27">
        <v>6325</v>
      </c>
      <c r="J20" s="42">
        <v>8</v>
      </c>
      <c r="K20" s="21">
        <f t="shared" si="0"/>
        <v>0.032942708333333334</v>
      </c>
      <c r="L20" s="21">
        <f t="shared" si="2"/>
        <v>0.8122771990740741</v>
      </c>
      <c r="M20" s="6">
        <v>0.0006944444444444445</v>
      </c>
      <c r="N20" s="21">
        <f t="shared" si="1"/>
        <v>0.8129716435185186</v>
      </c>
      <c r="O20" s="24"/>
      <c r="P20" s="21"/>
    </row>
    <row r="21" spans="1:18" ht="15.75">
      <c r="A21" s="34" t="s">
        <v>21</v>
      </c>
      <c r="B21" s="35">
        <v>17</v>
      </c>
      <c r="C21" s="35" t="s">
        <v>24</v>
      </c>
      <c r="D21" s="36">
        <f>F21-F20</f>
        <v>270</v>
      </c>
      <c r="E21" s="35"/>
      <c r="F21" s="35">
        <v>595</v>
      </c>
      <c r="G21" s="37">
        <v>0.0361</v>
      </c>
      <c r="H21" s="38">
        <v>77.5</v>
      </c>
      <c r="I21" s="39">
        <v>6400</v>
      </c>
      <c r="J21" s="42">
        <v>5</v>
      </c>
      <c r="K21" s="40">
        <f t="shared" si="0"/>
        <v>0.05333333333333334</v>
      </c>
      <c r="L21" s="40">
        <f t="shared" si="2"/>
        <v>0.8663049768518519</v>
      </c>
      <c r="M21" s="6">
        <v>0.0020833333333333333</v>
      </c>
      <c r="N21" s="40">
        <f t="shared" si="1"/>
        <v>0.8683883101851853</v>
      </c>
      <c r="O21" s="35"/>
      <c r="P21" s="40"/>
      <c r="Q21" s="2"/>
      <c r="R21" s="2"/>
    </row>
    <row r="22" spans="1:16" ht="15.75">
      <c r="A22" s="28" t="s">
        <v>20</v>
      </c>
      <c r="B22" s="29">
        <v>18</v>
      </c>
      <c r="C22" s="29" t="s">
        <v>24</v>
      </c>
      <c r="D22" s="30"/>
      <c r="E22" s="29">
        <f>F21-F22</f>
        <v>193</v>
      </c>
      <c r="F22" s="29">
        <v>402</v>
      </c>
      <c r="G22" s="29"/>
      <c r="H22" s="31">
        <v>82.35</v>
      </c>
      <c r="I22" s="32">
        <v>4850</v>
      </c>
      <c r="J22" s="42">
        <v>8</v>
      </c>
      <c r="K22" s="33">
        <f t="shared" si="0"/>
        <v>0.025260416666666667</v>
      </c>
      <c r="L22" s="33">
        <f t="shared" si="2"/>
        <v>0.8936487268518519</v>
      </c>
      <c r="M22" s="6">
        <v>0.0006944444444444445</v>
      </c>
      <c r="N22" s="33">
        <f t="shared" si="1"/>
        <v>0.8943431712962964</v>
      </c>
      <c r="O22" s="29"/>
      <c r="P22" s="33"/>
    </row>
    <row r="23" spans="1:16" ht="15.75">
      <c r="A23" s="28" t="s">
        <v>23</v>
      </c>
      <c r="B23" s="29">
        <v>19</v>
      </c>
      <c r="C23" s="29" t="s">
        <v>24</v>
      </c>
      <c r="D23" s="30"/>
      <c r="E23" s="29">
        <f>F22-F23</f>
        <v>17</v>
      </c>
      <c r="F23" s="29">
        <v>385</v>
      </c>
      <c r="G23" s="29"/>
      <c r="H23" s="31">
        <v>85.325</v>
      </c>
      <c r="I23" s="32">
        <v>2975</v>
      </c>
      <c r="J23" s="42">
        <v>8</v>
      </c>
      <c r="K23" s="33">
        <f t="shared" si="0"/>
        <v>0.015494791666666667</v>
      </c>
      <c r="L23" s="33">
        <f t="shared" si="2"/>
        <v>0.909837962962963</v>
      </c>
      <c r="M23" s="6">
        <v>0.0006944444444444445</v>
      </c>
      <c r="N23" s="33">
        <f t="shared" si="1"/>
        <v>0.9105324074074075</v>
      </c>
      <c r="O23" s="29"/>
      <c r="P23" s="33"/>
    </row>
    <row r="24" spans="1:16" ht="15.75">
      <c r="A24" s="28" t="s">
        <v>18</v>
      </c>
      <c r="B24" s="29">
        <v>20</v>
      </c>
      <c r="C24" s="29" t="s">
        <v>24</v>
      </c>
      <c r="D24" s="30"/>
      <c r="E24" s="29">
        <f>F23-F24</f>
        <v>25</v>
      </c>
      <c r="F24" s="29">
        <v>360</v>
      </c>
      <c r="G24" s="29"/>
      <c r="H24" s="31">
        <v>89.475</v>
      </c>
      <c r="I24" s="32">
        <v>4150</v>
      </c>
      <c r="J24" s="42">
        <v>8</v>
      </c>
      <c r="K24" s="33">
        <f t="shared" si="0"/>
        <v>0.021614583333333333</v>
      </c>
      <c r="L24" s="33">
        <f t="shared" si="2"/>
        <v>0.9321469907407408</v>
      </c>
      <c r="M24" s="6">
        <v>0.0006944444444444445</v>
      </c>
      <c r="N24" s="33">
        <f t="shared" si="1"/>
        <v>0.9328414351851853</v>
      </c>
      <c r="O24" s="29"/>
      <c r="P24" s="33"/>
    </row>
    <row r="25" spans="1:16" ht="15.75">
      <c r="A25" s="34" t="s">
        <v>28</v>
      </c>
      <c r="B25" s="35">
        <v>21</v>
      </c>
      <c r="C25" s="35" t="s">
        <v>29</v>
      </c>
      <c r="D25" s="36">
        <f>F25-F24</f>
        <v>133</v>
      </c>
      <c r="E25" s="35"/>
      <c r="F25" s="35">
        <v>493</v>
      </c>
      <c r="G25" s="37">
        <v>0.0575</v>
      </c>
      <c r="H25" s="38">
        <v>93</v>
      </c>
      <c r="I25" s="39">
        <v>3525</v>
      </c>
      <c r="J25" s="42">
        <v>5</v>
      </c>
      <c r="K25" s="40">
        <f t="shared" si="0"/>
        <v>0.029375</v>
      </c>
      <c r="L25" s="40">
        <f t="shared" si="2"/>
        <v>0.9622164351851853</v>
      </c>
      <c r="M25" s="6">
        <v>0.0020833333333333333</v>
      </c>
      <c r="N25" s="40">
        <f t="shared" si="1"/>
        <v>0.9642997685185186</v>
      </c>
      <c r="O25" s="35"/>
      <c r="P25" s="40"/>
    </row>
    <row r="26" spans="1:16" ht="15.75">
      <c r="A26" s="23" t="s">
        <v>17</v>
      </c>
      <c r="B26" s="24">
        <v>22</v>
      </c>
      <c r="C26" s="24" t="s">
        <v>24</v>
      </c>
      <c r="D26" s="25"/>
      <c r="E26" s="24">
        <f>F25-F26</f>
        <v>113</v>
      </c>
      <c r="F26" s="24">
        <v>380</v>
      </c>
      <c r="G26" s="24"/>
      <c r="H26" s="26">
        <v>96.325</v>
      </c>
      <c r="I26" s="27">
        <v>3325</v>
      </c>
      <c r="J26" s="42">
        <v>8</v>
      </c>
      <c r="K26" s="21">
        <f t="shared" si="0"/>
        <v>0.017317708333333334</v>
      </c>
      <c r="L26" s="21">
        <f t="shared" si="2"/>
        <v>0.981617476851852</v>
      </c>
      <c r="M26" s="6">
        <v>0.0006944444444444445</v>
      </c>
      <c r="N26" s="21">
        <f t="shared" si="1"/>
        <v>0.9823119212962964</v>
      </c>
      <c r="O26" s="24"/>
      <c r="P26" s="21"/>
    </row>
    <row r="27" spans="1:16" ht="15.75">
      <c r="A27" s="23" t="s">
        <v>8</v>
      </c>
      <c r="B27" s="24">
        <v>23</v>
      </c>
      <c r="C27" s="24" t="s">
        <v>25</v>
      </c>
      <c r="D27" s="25"/>
      <c r="E27" s="24">
        <f>F26-F27</f>
        <v>10</v>
      </c>
      <c r="F27" s="24">
        <v>370</v>
      </c>
      <c r="G27" s="41"/>
      <c r="H27" s="26">
        <v>100</v>
      </c>
      <c r="I27" s="27">
        <v>3675</v>
      </c>
      <c r="J27" s="42">
        <v>9</v>
      </c>
      <c r="K27" s="21">
        <f t="shared" si="0"/>
        <v>0.017013888888888887</v>
      </c>
      <c r="L27" s="21">
        <f t="shared" si="2"/>
        <v>0.9993258101851853</v>
      </c>
      <c r="M27" s="6">
        <v>0</v>
      </c>
      <c r="N27" s="21">
        <f t="shared" si="1"/>
        <v>0.9993258101851853</v>
      </c>
      <c r="O27" s="44" t="s">
        <v>39</v>
      </c>
      <c r="P27" s="45">
        <f>N27-N4</f>
        <v>0.5826591435185187</v>
      </c>
    </row>
    <row r="28" spans="1:16" ht="26.25" customHeight="1">
      <c r="A28" s="85" t="s">
        <v>30</v>
      </c>
      <c r="B28" s="93"/>
      <c r="C28" s="95"/>
      <c r="D28" s="64">
        <f>SUM(D5:D27)</f>
        <v>798</v>
      </c>
      <c r="E28" s="83">
        <f>SUM(E10:E27)</f>
        <v>798</v>
      </c>
      <c r="F28" s="85"/>
      <c r="G28" s="10"/>
      <c r="H28" s="87"/>
      <c r="I28" s="89">
        <f>SUM(I4:I27)</f>
        <v>100000</v>
      </c>
      <c r="J28" s="85"/>
      <c r="K28" s="97">
        <f>SUM(K5:K27)</f>
        <v>0.5618258101851852</v>
      </c>
      <c r="L28" s="104"/>
      <c r="M28" s="97">
        <f>SUM(M5:M27)</f>
        <v>0.020833333333333336</v>
      </c>
      <c r="N28" s="99"/>
      <c r="O28" s="100">
        <f>K28+M28</f>
        <v>0.5826591435185186</v>
      </c>
      <c r="P28" s="101"/>
    </row>
    <row r="29" spans="1:16" ht="26.25" customHeight="1">
      <c r="A29" s="86"/>
      <c r="B29" s="94"/>
      <c r="C29" s="96"/>
      <c r="D29" s="86"/>
      <c r="E29" s="84"/>
      <c r="F29" s="86"/>
      <c r="G29" s="11"/>
      <c r="H29" s="88"/>
      <c r="I29" s="90"/>
      <c r="J29" s="86"/>
      <c r="K29" s="98"/>
      <c r="L29" s="105"/>
      <c r="M29" s="98"/>
      <c r="N29" s="94"/>
      <c r="O29" s="102"/>
      <c r="P29" s="103"/>
    </row>
    <row r="30" spans="1:16" ht="12.7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</row>
    <row r="31" spans="1:46" ht="31.5">
      <c r="A31" s="77" t="s">
        <v>36</v>
      </c>
      <c r="B31" s="78"/>
      <c r="C31" s="79"/>
      <c r="D31" s="4" t="s">
        <v>51</v>
      </c>
      <c r="E31" s="66" t="s">
        <v>45</v>
      </c>
      <c r="F31" s="67"/>
      <c r="G31" s="68"/>
      <c r="H31" s="60" t="s">
        <v>50</v>
      </c>
      <c r="I31" s="47"/>
      <c r="J31" s="47"/>
      <c r="K31" s="47"/>
      <c r="L31" s="47"/>
      <c r="M31" s="47"/>
      <c r="N31" s="47"/>
      <c r="O31" s="48"/>
      <c r="P31" s="49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</row>
    <row r="32" spans="1:46" ht="15.75">
      <c r="A32" s="73"/>
      <c r="B32" s="74"/>
      <c r="C32" s="74"/>
      <c r="D32" s="74"/>
      <c r="E32" s="69"/>
      <c r="F32" s="69"/>
      <c r="G32" s="70"/>
      <c r="H32" s="61" t="s">
        <v>48</v>
      </c>
      <c r="I32" s="50"/>
      <c r="J32" s="50"/>
      <c r="K32" s="50"/>
      <c r="L32" s="50"/>
      <c r="M32" s="50"/>
      <c r="N32" s="50"/>
      <c r="O32" s="51"/>
      <c r="P32" s="52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</row>
    <row r="33" spans="1:46" ht="15.75">
      <c r="A33" s="80" t="s">
        <v>35</v>
      </c>
      <c r="B33" s="80"/>
      <c r="C33" s="80"/>
      <c r="D33" s="7">
        <f>I5+I6+I7+I8+I9+I11+I13+I16+I17+I18+I20+I26+I27</f>
        <v>55650</v>
      </c>
      <c r="E33" s="69"/>
      <c r="F33" s="69"/>
      <c r="G33" s="70"/>
      <c r="H33" s="61" t="s">
        <v>42</v>
      </c>
      <c r="I33" s="53"/>
      <c r="J33" s="50"/>
      <c r="K33" s="50"/>
      <c r="L33" s="50"/>
      <c r="M33" s="50"/>
      <c r="N33" s="54"/>
      <c r="O33" s="50"/>
      <c r="P33" s="52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</row>
    <row r="34" spans="1:46" ht="15.75" customHeight="1">
      <c r="A34" s="73"/>
      <c r="B34" s="74"/>
      <c r="C34" s="74"/>
      <c r="D34" s="74"/>
      <c r="E34" s="69"/>
      <c r="F34" s="69"/>
      <c r="G34" s="70"/>
      <c r="H34" s="61" t="s">
        <v>49</v>
      </c>
      <c r="I34" s="53"/>
      <c r="J34" s="50"/>
      <c r="K34" s="50"/>
      <c r="L34" s="50"/>
      <c r="M34" s="50"/>
      <c r="N34" s="50"/>
      <c r="O34" s="50"/>
      <c r="P34" s="52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</row>
    <row r="35" spans="1:46" ht="15.75">
      <c r="A35" s="81" t="s">
        <v>34</v>
      </c>
      <c r="B35" s="81"/>
      <c r="C35" s="81"/>
      <c r="D35" s="8">
        <f>I10+I12+I14+I22+I23+I24</f>
        <v>25950</v>
      </c>
      <c r="E35" s="69"/>
      <c r="F35" s="69"/>
      <c r="G35" s="70"/>
      <c r="H35" s="61"/>
      <c r="I35" s="53"/>
      <c r="J35" s="50"/>
      <c r="K35" s="50"/>
      <c r="L35" s="50"/>
      <c r="M35" s="50"/>
      <c r="N35" s="50"/>
      <c r="O35" s="50"/>
      <c r="P35" s="52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1:46" ht="15.75" customHeight="1">
      <c r="A36" s="73"/>
      <c r="B36" s="74"/>
      <c r="C36" s="74"/>
      <c r="D36" s="74"/>
      <c r="E36" s="69"/>
      <c r="F36" s="69"/>
      <c r="G36" s="70"/>
      <c r="H36" s="62" t="s">
        <v>43</v>
      </c>
      <c r="I36" s="53"/>
      <c r="J36" s="50"/>
      <c r="K36" s="50"/>
      <c r="L36" s="50"/>
      <c r="M36" s="50"/>
      <c r="N36" s="50"/>
      <c r="O36" s="50"/>
      <c r="P36" s="55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1:46" ht="15.75">
      <c r="A37" s="82" t="s">
        <v>33</v>
      </c>
      <c r="B37" s="82"/>
      <c r="C37" s="82"/>
      <c r="D37" s="9">
        <f>I15+I19+I21+I25</f>
        <v>18400</v>
      </c>
      <c r="E37" s="69"/>
      <c r="F37" s="69"/>
      <c r="G37" s="70"/>
      <c r="H37" s="62"/>
      <c r="I37" s="53"/>
      <c r="J37" s="50"/>
      <c r="K37" s="50"/>
      <c r="L37" s="50"/>
      <c r="M37" s="50"/>
      <c r="N37" s="50"/>
      <c r="O37" s="50"/>
      <c r="P37" s="55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</row>
    <row r="38" spans="1:46" ht="15.75" customHeight="1">
      <c r="A38" s="75"/>
      <c r="B38" s="76"/>
      <c r="C38" s="76"/>
      <c r="D38" s="76"/>
      <c r="E38" s="69"/>
      <c r="F38" s="69"/>
      <c r="G38" s="70"/>
      <c r="H38" s="62" t="s">
        <v>44</v>
      </c>
      <c r="I38" s="56"/>
      <c r="J38" s="56"/>
      <c r="K38" s="56"/>
      <c r="L38" s="56"/>
      <c r="M38" s="56"/>
      <c r="N38" s="56"/>
      <c r="O38" s="56"/>
      <c r="P38" s="57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</row>
    <row r="39" spans="1:46" ht="15.75">
      <c r="A39" s="65" t="s">
        <v>41</v>
      </c>
      <c r="B39" s="65"/>
      <c r="C39" s="65"/>
      <c r="D39" s="46">
        <f>D33+D35+D37</f>
        <v>100000</v>
      </c>
      <c r="E39" s="71"/>
      <c r="F39" s="71"/>
      <c r="G39" s="72"/>
      <c r="H39" s="63"/>
      <c r="I39" s="58"/>
      <c r="J39" s="58"/>
      <c r="K39" s="58"/>
      <c r="L39" s="58"/>
      <c r="M39" s="58"/>
      <c r="N39" s="58"/>
      <c r="O39" s="58"/>
      <c r="P39" s="59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</row>
    <row r="40" spans="1:46" ht="15.75">
      <c r="A40" s="13"/>
      <c r="B40" s="13"/>
      <c r="C40" s="13"/>
      <c r="D40" s="5"/>
      <c r="E40"/>
      <c r="F40"/>
      <c r="G40"/>
      <c r="H40"/>
      <c r="I40"/>
      <c r="J40"/>
      <c r="K40"/>
      <c r="L40"/>
      <c r="M40"/>
      <c r="N40"/>
      <c r="O40"/>
      <c r="P40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</row>
    <row r="41" spans="5:46" ht="12.75">
      <c r="E41"/>
      <c r="F41"/>
      <c r="G41"/>
      <c r="H41"/>
      <c r="I41"/>
      <c r="J41"/>
      <c r="K41"/>
      <c r="L41"/>
      <c r="M41"/>
      <c r="N41"/>
      <c r="O41"/>
      <c r="P41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:46" ht="15">
      <c r="A42" s="15"/>
      <c r="B42" s="13"/>
      <c r="C42" s="13"/>
      <c r="D42" s="13"/>
      <c r="E42"/>
      <c r="F42"/>
      <c r="G42" s="13"/>
      <c r="H42" s="13"/>
      <c r="I42" s="13"/>
      <c r="J42" s="13"/>
      <c r="K42" s="13"/>
      <c r="L42" s="13"/>
      <c r="M42" s="13"/>
      <c r="N42" s="13"/>
      <c r="O42" s="12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1:46" ht="12.7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2"/>
      <c r="P43" s="14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</row>
    <row r="44" spans="1:46" ht="12.75">
      <c r="A44" s="1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2"/>
      <c r="P44" s="12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</row>
    <row r="45" spans="1:46" ht="12.7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2"/>
      <c r="P45" s="12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</row>
    <row r="46" spans="1:46" ht="15">
      <c r="A46" s="1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2"/>
      <c r="P46" s="12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</row>
    <row r="47" spans="1:46" ht="12.7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2"/>
      <c r="P47" s="12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</row>
    <row r="48" spans="1:46" ht="12.75">
      <c r="A48" s="1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2"/>
      <c r="P48" s="12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</row>
    <row r="49" spans="1:46" ht="12.7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2"/>
      <c r="P49" s="12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</row>
    <row r="50" spans="1:46" ht="15">
      <c r="A50" s="1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2"/>
      <c r="P50" s="12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</row>
    <row r="51" spans="1:46" ht="12.75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2"/>
      <c r="P51" s="12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</row>
    <row r="52" spans="1:46" ht="12.75">
      <c r="A52" s="16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2"/>
      <c r="P52" s="12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</row>
    <row r="53" spans="1:46" ht="12.75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2"/>
      <c r="P53" s="12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</row>
    <row r="54" spans="1:46" ht="15">
      <c r="A54" s="1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2"/>
      <c r="P54" s="12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</row>
    <row r="55" spans="1:46" ht="12.75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</row>
    <row r="56" spans="1:46" ht="12.75">
      <c r="A56" s="16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</row>
    <row r="57" spans="1:46" ht="12.75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</row>
    <row r="58" spans="1:46" ht="12.75">
      <c r="A58" s="1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</row>
    <row r="59" spans="1:46" ht="12.75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</row>
    <row r="60" spans="1:46" ht="12.75">
      <c r="A60" s="1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</row>
    <row r="61" spans="1:46" ht="12.7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</row>
    <row r="62" spans="1:46" ht="15">
      <c r="A62" s="15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</row>
    <row r="63" spans="1:46" ht="12.75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</row>
    <row r="64" spans="1:46" ht="12.75">
      <c r="A64" s="16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</row>
    <row r="65" spans="1:46" ht="12.75">
      <c r="A65" s="1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</row>
    <row r="66" spans="1:46" ht="12.75">
      <c r="A66" s="16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</row>
    <row r="67" spans="1:46" ht="12.75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</row>
    <row r="68" spans="1:46" ht="15">
      <c r="A68" s="15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</row>
    <row r="69" spans="1:46" ht="12.75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</row>
    <row r="70" spans="1:46" ht="12.75">
      <c r="A70" s="16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</row>
    <row r="71" spans="1:46" ht="12.75">
      <c r="A71" s="1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</row>
    <row r="72" spans="1:46" ht="12.75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</row>
    <row r="73" spans="1:46" ht="15">
      <c r="A73" s="15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</row>
    <row r="74" spans="1:46" ht="12.75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</row>
    <row r="75" spans="1:46" ht="12.75">
      <c r="A75" s="16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</row>
    <row r="76" spans="1:46" ht="12.75">
      <c r="A76" s="16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</row>
    <row r="77" spans="1:46" ht="12.75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</row>
    <row r="78" spans="1:46" ht="12.75">
      <c r="A78" s="16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</row>
    <row r="79" spans="1:46" ht="12.75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</row>
    <row r="80" spans="1:46" ht="15">
      <c r="A80" s="15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</row>
    <row r="81" spans="1:46" ht="12.75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</row>
    <row r="82" spans="1:46" ht="12.75">
      <c r="A82" s="16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</row>
    <row r="83" spans="1:46" ht="12.75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</row>
    <row r="84" spans="1:46" ht="12.75">
      <c r="A84" s="16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</row>
    <row r="85" spans="1:46" ht="12.75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</row>
    <row r="86" spans="1:46" ht="15">
      <c r="A86" s="15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</row>
    <row r="87" spans="1:46" ht="12.75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</row>
    <row r="88" spans="1:46" ht="12.75">
      <c r="A88" s="16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</row>
    <row r="89" spans="1:46" ht="12.75">
      <c r="A89" s="16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</row>
    <row r="90" spans="1:46" ht="12.75">
      <c r="A90" s="1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</row>
    <row r="91" spans="1:46" ht="15">
      <c r="A91" s="15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</row>
    <row r="92" spans="1:46" ht="12.75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</row>
    <row r="93" spans="1:46" ht="12.75">
      <c r="A93" s="16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</row>
    <row r="94" spans="1:46" ht="12.75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</row>
    <row r="95" spans="1:46" ht="12.75">
      <c r="A95" s="16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</row>
    <row r="96" spans="1:46" ht="12.7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</row>
    <row r="97" spans="1:46" ht="12.75">
      <c r="A97" s="16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</row>
    <row r="98" spans="1:46" ht="12.75">
      <c r="A98" s="12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</row>
    <row r="99" spans="1:46" ht="15">
      <c r="A99" s="15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</row>
    <row r="100" spans="1:46" ht="12.75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</row>
    <row r="101" spans="1:46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</row>
    <row r="102" spans="1:46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</row>
    <row r="103" spans="1:46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</row>
    <row r="104" spans="1:46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</row>
    <row r="105" spans="1:46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</row>
    <row r="106" spans="1:46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</row>
    <row r="107" spans="1:46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</row>
    <row r="108" spans="1:46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</row>
    <row r="109" spans="1:46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</row>
    <row r="110" spans="1:46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</row>
    <row r="111" spans="1:46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</row>
    <row r="112" spans="1:46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</row>
    <row r="113" spans="1:46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</row>
    <row r="114" spans="1:46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</row>
    <row r="115" spans="1:46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</row>
    <row r="116" spans="1:46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</row>
    <row r="117" spans="1:46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</row>
    <row r="118" spans="1:46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</row>
    <row r="119" spans="1:46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</row>
    <row r="120" spans="1:46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</row>
    <row r="121" spans="1:46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</row>
    <row r="122" spans="1:46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</row>
    <row r="123" spans="1:46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</row>
    <row r="124" spans="1:46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</row>
    <row r="125" spans="1:46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</row>
    <row r="126" spans="1:46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</row>
    <row r="127" spans="1:46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</row>
    <row r="128" spans="1:46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</row>
    <row r="129" spans="1:46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</row>
    <row r="130" spans="1:46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</row>
    <row r="131" spans="1:46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</row>
    <row r="132" spans="1:46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</row>
    <row r="133" spans="1:46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</row>
    <row r="134" spans="1:46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</row>
    <row r="135" spans="1:46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</row>
    <row r="136" spans="1:46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</row>
    <row r="137" spans="1:46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</row>
    <row r="138" spans="1:46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</row>
    <row r="139" spans="1:46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</row>
    <row r="140" spans="1:46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</row>
    <row r="141" spans="1:46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</row>
    <row r="142" spans="1:46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</row>
    <row r="143" spans="1:46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</row>
    <row r="144" spans="1:46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</row>
    <row r="145" spans="1:46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</row>
    <row r="146" spans="1:46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</row>
    <row r="147" spans="1:46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</row>
    <row r="148" spans="1:46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</row>
    <row r="149" spans="1:46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</row>
    <row r="150" spans="1:46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</row>
    <row r="151" spans="1:46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</row>
    <row r="152" spans="1:46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</row>
    <row r="153" spans="1:46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</row>
    <row r="154" spans="1:46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</row>
    <row r="155" spans="1:46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</row>
    <row r="156" spans="1:46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</row>
    <row r="157" spans="1:46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</row>
    <row r="158" spans="1:46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</row>
    <row r="159" spans="1:46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</row>
    <row r="160" spans="1:46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</row>
    <row r="161" spans="1:46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</row>
    <row r="162" spans="1:46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</row>
    <row r="163" spans="1:46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</row>
    <row r="164" spans="1:46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</row>
    <row r="165" spans="1:46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</row>
    <row r="166" spans="1:46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</row>
    <row r="167" spans="1:46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</row>
    <row r="168" spans="1:46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</row>
    <row r="169" spans="1:46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</row>
    <row r="170" spans="1:46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</row>
    <row r="171" spans="1:46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</row>
    <row r="172" spans="1:46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</row>
    <row r="173" spans="1:46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</row>
    <row r="174" spans="1:46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</row>
    <row r="175" spans="1:46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</row>
    <row r="176" spans="1:46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</row>
    <row r="177" spans="1:46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</row>
    <row r="178" spans="1:46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</row>
    <row r="179" spans="1:46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</row>
    <row r="180" spans="1:46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</row>
    <row r="181" spans="1:46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</row>
    <row r="182" spans="1:46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</row>
    <row r="183" spans="1:46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</row>
    <row r="184" spans="1:46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</row>
    <row r="185" spans="1:46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</row>
    <row r="186" spans="1:46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</row>
    <row r="187" spans="1:46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</row>
    <row r="188" spans="1:46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</row>
    <row r="189" spans="1:46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</row>
    <row r="190" spans="1:46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</row>
    <row r="191" spans="1:46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</row>
    <row r="192" spans="1:46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</row>
    <row r="193" spans="1:46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</row>
    <row r="194" spans="1:46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</row>
    <row r="195" spans="1:46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</row>
    <row r="196" spans="1:46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</row>
    <row r="197" spans="1:46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</row>
    <row r="198" spans="1:46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</row>
    <row r="199" spans="1:46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</row>
    <row r="200" spans="1:46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</row>
    <row r="201" spans="1:46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</row>
    <row r="202" spans="1:46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</row>
    <row r="203" spans="1:46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</row>
    <row r="204" spans="1:46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</row>
    <row r="205" spans="1:46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</row>
    <row r="206" spans="1:46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</row>
    <row r="207" spans="1:46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</row>
    <row r="208" spans="1:46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</row>
    <row r="209" spans="1:46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</row>
    <row r="210" spans="1:46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</row>
    <row r="211" spans="1:46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</row>
    <row r="212" spans="1:46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</row>
    <row r="213" spans="1:46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</row>
    <row r="214" spans="1:46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</row>
    <row r="215" spans="1:46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</row>
    <row r="216" spans="1:46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</row>
    <row r="217" spans="1:46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</row>
    <row r="218" spans="1:46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</row>
    <row r="219" spans="1:46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</row>
    <row r="220" spans="1:46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</row>
    <row r="221" spans="1:46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</row>
    <row r="222" spans="1:46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</row>
    <row r="223" spans="1:46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</row>
    <row r="224" spans="1:46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</row>
    <row r="225" spans="1:46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</row>
    <row r="226" spans="1:46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</row>
    <row r="227" spans="1:46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</row>
    <row r="228" spans="1:46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</row>
    <row r="229" spans="1:46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</row>
    <row r="230" spans="1:46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</row>
    <row r="231" spans="1:46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</row>
    <row r="232" spans="1:46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</row>
    <row r="233" spans="1:46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</row>
    <row r="234" spans="1:46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</row>
    <row r="235" spans="1:46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</row>
    <row r="236" spans="1:46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</row>
    <row r="237" spans="1:46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</row>
    <row r="238" spans="1:46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</row>
    <row r="239" spans="1:46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</row>
    <row r="240" spans="1:46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</row>
    <row r="241" spans="1:46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</row>
    <row r="242" spans="1:46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</row>
    <row r="243" spans="1:46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</row>
    <row r="244" spans="1:46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</row>
    <row r="245" spans="1:46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</row>
    <row r="246" spans="1:46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</row>
    <row r="247" spans="1:46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</row>
    <row r="248" spans="1:46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</row>
    <row r="249" spans="1:46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</row>
    <row r="250" spans="1:46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</row>
    <row r="251" spans="1:46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</row>
    <row r="252" spans="1:46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</row>
    <row r="253" spans="1:46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</row>
    <row r="254" spans="1:46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</row>
    <row r="255" spans="1:46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</row>
    <row r="256" spans="1:46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</row>
    <row r="257" spans="1:46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</row>
    <row r="258" spans="1:46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</row>
    <row r="259" spans="1:46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</row>
    <row r="260" spans="1:46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</row>
    <row r="261" spans="1:46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</row>
    <row r="262" spans="1:46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</row>
    <row r="263" spans="1:46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</row>
    <row r="264" spans="1:46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</row>
    <row r="265" spans="1:46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</row>
    <row r="266" spans="1:46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</row>
    <row r="267" spans="1:46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</row>
    <row r="268" spans="1:46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</row>
    <row r="269" spans="1:46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</row>
    <row r="270" spans="1:46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</row>
    <row r="271" spans="1:46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</row>
    <row r="272" spans="1:46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</row>
    <row r="273" spans="1:46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</row>
    <row r="274" spans="1:46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</row>
    <row r="275" spans="1:46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</row>
    <row r="276" spans="1:46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</row>
    <row r="277" spans="1:46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</row>
    <row r="278" spans="1:46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</row>
    <row r="279" spans="1:46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</row>
    <row r="280" spans="1:46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</row>
    <row r="281" spans="1:46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</row>
    <row r="282" spans="1:46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</row>
    <row r="283" spans="1:46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</row>
    <row r="284" spans="1:46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</row>
    <row r="285" spans="1:46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</row>
    <row r="286" spans="1:46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</row>
    <row r="287" spans="1:46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</row>
    <row r="288" spans="1:46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</row>
    <row r="289" spans="1:46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</row>
    <row r="290" spans="1:46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</row>
    <row r="291" spans="1:46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</row>
    <row r="292" spans="1:46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</row>
    <row r="293" spans="1:46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</row>
    <row r="294" spans="1:46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</row>
    <row r="295" spans="1:46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</row>
    <row r="296" spans="1:46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</row>
    <row r="297" spans="1:46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</row>
    <row r="298" spans="1:46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</row>
    <row r="299" spans="1:46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</row>
    <row r="300" spans="1:46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</row>
    <row r="301" spans="1:46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</row>
    <row r="302" spans="1:46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</row>
    <row r="303" spans="1:46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</row>
    <row r="304" spans="1:46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</row>
    <row r="305" spans="1:46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</row>
    <row r="306" spans="1:46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</row>
    <row r="307" spans="1:46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</row>
    <row r="308" spans="1:46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</row>
    <row r="309" spans="1:46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</row>
    <row r="310" spans="1:46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</row>
    <row r="311" spans="1:46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</row>
    <row r="312" spans="1:46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</row>
    <row r="313" spans="1:46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</row>
    <row r="314" spans="1:46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</row>
    <row r="315" spans="1:46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</row>
    <row r="316" spans="1:46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</row>
    <row r="317" spans="1:46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</row>
    <row r="318" spans="1:46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</row>
    <row r="319" spans="1:46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</row>
    <row r="320" spans="1:46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</row>
    <row r="321" spans="1:46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</row>
    <row r="322" spans="1:46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</row>
    <row r="323" spans="1:46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</row>
    <row r="324" spans="1:46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</row>
    <row r="325" spans="1:46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</row>
    <row r="326" spans="1:46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</row>
    <row r="327" spans="1:46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</row>
    <row r="328" spans="1:46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</row>
    <row r="329" spans="1:46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</row>
    <row r="330" spans="1:46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</row>
    <row r="331" spans="1:46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</row>
    <row r="332" spans="1:46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</row>
    <row r="333" spans="1:46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</row>
    <row r="334" spans="1:46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</row>
    <row r="335" spans="1:46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</row>
    <row r="336" spans="1:46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</row>
    <row r="337" spans="1:46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</row>
    <row r="338" spans="1:46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</row>
    <row r="339" spans="1:46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</row>
    <row r="340" spans="1:46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</row>
    <row r="341" spans="1:46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</row>
    <row r="342" spans="1:46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</row>
    <row r="343" spans="1:46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</row>
    <row r="344" spans="1:46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</row>
    <row r="345" spans="1:46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</row>
    <row r="346" spans="1:46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</row>
    <row r="347" spans="1:46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</row>
    <row r="348" spans="1:46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</row>
    <row r="349" spans="1:46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</row>
    <row r="350" spans="1:46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</row>
    <row r="351" spans="1:46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</row>
    <row r="352" spans="1:46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</row>
    <row r="353" spans="1:8" ht="12.75">
      <c r="A353" s="13"/>
      <c r="B353" s="13"/>
      <c r="C353" s="13"/>
      <c r="D353" s="13"/>
      <c r="E353" s="13"/>
      <c r="F353" s="13"/>
      <c r="G353" s="13"/>
      <c r="H353" s="13"/>
    </row>
    <row r="354" spans="1:8" ht="12.75">
      <c r="A354" s="13"/>
      <c r="B354" s="13"/>
      <c r="C354" s="13"/>
      <c r="D354" s="13"/>
      <c r="E354" s="13"/>
      <c r="F354" s="13"/>
      <c r="G354" s="13"/>
      <c r="H354" s="13"/>
    </row>
    <row r="355" spans="1:8" ht="12.75">
      <c r="A355" s="13"/>
      <c r="B355" s="13"/>
      <c r="C355" s="13"/>
      <c r="D355" s="13"/>
      <c r="E355" s="13"/>
      <c r="F355" s="13"/>
      <c r="G355" s="13"/>
      <c r="H355" s="13"/>
    </row>
    <row r="356" spans="1:8" ht="12.75">
      <c r="A356" s="13"/>
      <c r="B356" s="13"/>
      <c r="C356" s="13"/>
      <c r="D356" s="13"/>
      <c r="E356" s="13"/>
      <c r="F356" s="13"/>
      <c r="G356" s="13"/>
      <c r="H356" s="13"/>
    </row>
    <row r="357" spans="1:8" ht="12.75">
      <c r="A357" s="13"/>
      <c r="B357" s="13"/>
      <c r="C357" s="13"/>
      <c r="D357" s="13"/>
      <c r="E357" s="13"/>
      <c r="F357" s="13"/>
      <c r="G357" s="13"/>
      <c r="H357" s="13"/>
    </row>
    <row r="358" spans="1:8" ht="12.75">
      <c r="A358" s="13"/>
      <c r="B358" s="13"/>
      <c r="C358" s="13"/>
      <c r="D358" s="13"/>
      <c r="E358" s="13"/>
      <c r="F358" s="13"/>
      <c r="G358" s="13"/>
      <c r="H358" s="13"/>
    </row>
    <row r="359" spans="1:8" ht="12.75">
      <c r="A359" s="13"/>
      <c r="B359" s="13"/>
      <c r="C359" s="13"/>
      <c r="D359" s="13"/>
      <c r="E359" s="13"/>
      <c r="F359" s="13"/>
      <c r="G359" s="13"/>
      <c r="H359" s="13"/>
    </row>
    <row r="360" spans="1:8" ht="12.75">
      <c r="A360" s="13"/>
      <c r="B360" s="13"/>
      <c r="C360" s="13"/>
      <c r="D360" s="13"/>
      <c r="E360" s="13"/>
      <c r="F360" s="13"/>
      <c r="G360" s="13"/>
      <c r="H360" s="13"/>
    </row>
    <row r="361" spans="1:8" ht="12.75">
      <c r="A361" s="13"/>
      <c r="B361" s="13"/>
      <c r="C361" s="13"/>
      <c r="D361" s="13"/>
      <c r="E361" s="13"/>
      <c r="F361" s="13"/>
      <c r="G361" s="13"/>
      <c r="H361" s="13"/>
    </row>
    <row r="362" spans="1:8" ht="12.75">
      <c r="A362" s="13"/>
      <c r="B362" s="13"/>
      <c r="C362" s="13"/>
      <c r="D362" s="13"/>
      <c r="E362" s="13"/>
      <c r="F362" s="13"/>
      <c r="G362" s="13"/>
      <c r="H362" s="13"/>
    </row>
    <row r="363" spans="1:8" ht="12.75">
      <c r="A363" s="13"/>
      <c r="B363" s="13"/>
      <c r="C363" s="13"/>
      <c r="D363" s="13"/>
      <c r="E363" s="13"/>
      <c r="F363" s="13"/>
      <c r="G363" s="13"/>
      <c r="H363" s="13"/>
    </row>
    <row r="364" spans="1:8" ht="12.75">
      <c r="A364" s="13"/>
      <c r="B364" s="13"/>
      <c r="C364" s="13"/>
      <c r="D364" s="13"/>
      <c r="E364" s="13"/>
      <c r="F364" s="13"/>
      <c r="G364" s="13"/>
      <c r="H364" s="13"/>
    </row>
    <row r="365" spans="1:8" ht="12.75">
      <c r="A365" s="13"/>
      <c r="B365" s="13"/>
      <c r="C365" s="13"/>
      <c r="D365" s="13"/>
      <c r="E365" s="13"/>
      <c r="F365" s="13"/>
      <c r="G365" s="13"/>
      <c r="H365" s="13"/>
    </row>
    <row r="366" spans="1:8" ht="12.75">
      <c r="A366" s="13"/>
      <c r="B366" s="13"/>
      <c r="C366" s="13"/>
      <c r="D366" s="13"/>
      <c r="E366" s="13"/>
      <c r="F366" s="13"/>
      <c r="G366" s="13"/>
      <c r="H366" s="13"/>
    </row>
    <row r="367" spans="1:8" ht="12.75">
      <c r="A367" s="13"/>
      <c r="B367" s="13"/>
      <c r="C367" s="13"/>
      <c r="D367" s="13"/>
      <c r="E367" s="13"/>
      <c r="F367" s="13"/>
      <c r="G367" s="13"/>
      <c r="H367" s="13"/>
    </row>
    <row r="368" spans="1:8" ht="12.75">
      <c r="A368" s="13"/>
      <c r="B368" s="13"/>
      <c r="C368" s="13"/>
      <c r="D368" s="13"/>
      <c r="E368" s="13"/>
      <c r="F368" s="13"/>
      <c r="G368" s="13"/>
      <c r="H368" s="13"/>
    </row>
    <row r="369" spans="1:8" ht="12.75">
      <c r="A369" s="13"/>
      <c r="B369" s="13"/>
      <c r="C369" s="13"/>
      <c r="D369" s="13"/>
      <c r="E369" s="13"/>
      <c r="F369" s="13"/>
      <c r="G369" s="13"/>
      <c r="H369" s="13"/>
    </row>
    <row r="370" spans="1:8" ht="12.75">
      <c r="A370" s="13"/>
      <c r="B370" s="13"/>
      <c r="C370" s="13"/>
      <c r="D370" s="13"/>
      <c r="E370" s="13"/>
      <c r="F370" s="13"/>
      <c r="G370" s="13"/>
      <c r="H370" s="13"/>
    </row>
    <row r="371" spans="1:8" ht="12.75">
      <c r="A371" s="13"/>
      <c r="B371" s="13"/>
      <c r="C371" s="13"/>
      <c r="D371" s="13"/>
      <c r="E371" s="13"/>
      <c r="F371" s="13"/>
      <c r="G371" s="13"/>
      <c r="H371" s="13"/>
    </row>
    <row r="372" spans="1:8" ht="12.75">
      <c r="A372" s="13"/>
      <c r="B372" s="13"/>
      <c r="C372" s="13"/>
      <c r="D372" s="13"/>
      <c r="E372" s="13"/>
      <c r="F372" s="13"/>
      <c r="G372" s="13"/>
      <c r="H372" s="13"/>
    </row>
    <row r="373" spans="1:8" ht="12.75">
      <c r="A373" s="13"/>
      <c r="B373" s="13"/>
      <c r="C373" s="13"/>
      <c r="D373" s="13"/>
      <c r="E373" s="13"/>
      <c r="F373" s="13"/>
      <c r="G373" s="13"/>
      <c r="H373" s="13"/>
    </row>
    <row r="374" spans="1:8" ht="12.75">
      <c r="A374" s="13"/>
      <c r="B374" s="13"/>
      <c r="C374" s="13"/>
      <c r="D374" s="13"/>
      <c r="E374" s="13"/>
      <c r="F374" s="13"/>
      <c r="G374" s="13"/>
      <c r="H374" s="13"/>
    </row>
    <row r="375" spans="1:8" ht="12.75">
      <c r="A375" s="13"/>
      <c r="B375" s="13"/>
      <c r="C375" s="13"/>
      <c r="D375" s="13"/>
      <c r="E375" s="13"/>
      <c r="F375" s="13"/>
      <c r="G375" s="13"/>
      <c r="H375" s="13"/>
    </row>
    <row r="376" spans="1:8" ht="12.75">
      <c r="A376" s="13"/>
      <c r="B376" s="13"/>
      <c r="C376" s="13"/>
      <c r="D376" s="13"/>
      <c r="E376" s="13"/>
      <c r="F376" s="13"/>
      <c r="G376" s="13"/>
      <c r="H376" s="13"/>
    </row>
    <row r="377" spans="1:8" ht="12.75">
      <c r="A377" s="13"/>
      <c r="B377" s="13"/>
      <c r="C377" s="13"/>
      <c r="D377" s="13"/>
      <c r="E377" s="13"/>
      <c r="F377" s="13"/>
      <c r="G377" s="13"/>
      <c r="H377" s="13"/>
    </row>
    <row r="378" spans="1:8" ht="12.75">
      <c r="A378" s="13"/>
      <c r="B378" s="13"/>
      <c r="C378" s="13"/>
      <c r="D378" s="13"/>
      <c r="E378" s="13"/>
      <c r="F378" s="13"/>
      <c r="G378" s="13"/>
      <c r="H378" s="13"/>
    </row>
    <row r="379" spans="1:8" ht="12.75">
      <c r="A379" s="13"/>
      <c r="B379" s="13"/>
      <c r="C379" s="13"/>
      <c r="D379" s="13"/>
      <c r="E379" s="13"/>
      <c r="F379" s="13"/>
      <c r="G379" s="13"/>
      <c r="H379" s="13"/>
    </row>
    <row r="380" spans="1:8" ht="12.75">
      <c r="A380" s="13"/>
      <c r="B380" s="13"/>
      <c r="C380" s="13"/>
      <c r="D380" s="13"/>
      <c r="E380" s="13"/>
      <c r="F380" s="13"/>
      <c r="G380" s="13"/>
      <c r="H380" s="13"/>
    </row>
    <row r="381" spans="1:8" ht="12.75">
      <c r="A381" s="13"/>
      <c r="B381" s="13"/>
      <c r="C381" s="13"/>
      <c r="D381" s="13"/>
      <c r="E381" s="13"/>
      <c r="F381" s="13"/>
      <c r="G381" s="13"/>
      <c r="H381" s="13"/>
    </row>
    <row r="382" spans="1:8" ht="12.75">
      <c r="A382" s="13"/>
      <c r="B382" s="13"/>
      <c r="C382" s="13"/>
      <c r="D382" s="13"/>
      <c r="E382" s="13"/>
      <c r="F382" s="13"/>
      <c r="G382" s="13"/>
      <c r="H382" s="13"/>
    </row>
    <row r="383" spans="1:8" ht="12.75">
      <c r="A383" s="13"/>
      <c r="B383" s="13"/>
      <c r="C383" s="13"/>
      <c r="D383" s="13"/>
      <c r="E383" s="13"/>
      <c r="F383" s="13"/>
      <c r="G383" s="13"/>
      <c r="H383" s="13"/>
    </row>
    <row r="384" spans="1:8" ht="12.75">
      <c r="A384" s="13"/>
      <c r="B384" s="13"/>
      <c r="C384" s="13"/>
      <c r="D384" s="13"/>
      <c r="E384" s="13"/>
      <c r="F384" s="13"/>
      <c r="G384" s="13"/>
      <c r="H384" s="13"/>
    </row>
    <row r="385" spans="1:8" ht="12.75">
      <c r="A385" s="13"/>
      <c r="B385" s="13"/>
      <c r="C385" s="13"/>
      <c r="D385" s="13"/>
      <c r="E385" s="13"/>
      <c r="F385" s="13"/>
      <c r="G385" s="13"/>
      <c r="H385" s="13"/>
    </row>
    <row r="386" spans="1:8" ht="12.75">
      <c r="A386" s="13"/>
      <c r="B386" s="13"/>
      <c r="C386" s="13"/>
      <c r="D386" s="13"/>
      <c r="E386" s="13"/>
      <c r="F386" s="13"/>
      <c r="G386" s="13"/>
      <c r="H386" s="13"/>
    </row>
    <row r="387" spans="1:8" ht="12.75">
      <c r="A387" s="13"/>
      <c r="B387" s="13"/>
      <c r="C387" s="13"/>
      <c r="D387" s="13"/>
      <c r="E387" s="13"/>
      <c r="F387" s="13"/>
      <c r="G387" s="13"/>
      <c r="H387" s="13"/>
    </row>
    <row r="388" spans="1:8" ht="12.75">
      <c r="A388" s="13"/>
      <c r="B388" s="13"/>
      <c r="C388" s="13"/>
      <c r="D388" s="13"/>
      <c r="E388" s="13"/>
      <c r="F388" s="13"/>
      <c r="G388" s="13"/>
      <c r="H388" s="13"/>
    </row>
    <row r="389" spans="1:8" ht="12.75">
      <c r="A389" s="13"/>
      <c r="B389" s="13"/>
      <c r="C389" s="13"/>
      <c r="D389" s="13"/>
      <c r="E389" s="13"/>
      <c r="F389" s="13"/>
      <c r="G389" s="13"/>
      <c r="H389" s="13"/>
    </row>
    <row r="390" spans="1:8" ht="12.75">
      <c r="A390" s="13"/>
      <c r="B390" s="13"/>
      <c r="C390" s="13"/>
      <c r="D390" s="13"/>
      <c r="E390" s="13"/>
      <c r="F390" s="13"/>
      <c r="G390" s="13"/>
      <c r="H390" s="13"/>
    </row>
    <row r="391" spans="1:8" ht="12.75">
      <c r="A391" s="13"/>
      <c r="B391" s="13"/>
      <c r="C391" s="13"/>
      <c r="D391" s="13"/>
      <c r="E391" s="13"/>
      <c r="F391" s="13"/>
      <c r="G391" s="13"/>
      <c r="H391" s="13"/>
    </row>
    <row r="392" spans="1:8" ht="12.75">
      <c r="A392" s="13"/>
      <c r="B392" s="13"/>
      <c r="C392" s="13"/>
      <c r="D392" s="13"/>
      <c r="E392" s="13"/>
      <c r="F392" s="13"/>
      <c r="G392" s="13"/>
      <c r="H392" s="13"/>
    </row>
    <row r="393" spans="1:8" ht="12.75">
      <c r="A393" s="13"/>
      <c r="B393" s="13"/>
      <c r="C393" s="13"/>
      <c r="D393" s="13"/>
      <c r="E393" s="13"/>
      <c r="F393" s="13"/>
      <c r="G393" s="13"/>
      <c r="H393" s="13"/>
    </row>
    <row r="394" spans="1:8" ht="12.75">
      <c r="A394" s="13"/>
      <c r="B394" s="13"/>
      <c r="C394" s="13"/>
      <c r="D394" s="13"/>
      <c r="E394" s="13"/>
      <c r="F394" s="13"/>
      <c r="G394" s="13"/>
      <c r="H394" s="13"/>
    </row>
    <row r="395" spans="1:8" ht="12.75">
      <c r="A395" s="13"/>
      <c r="B395" s="13"/>
      <c r="C395" s="13"/>
      <c r="D395" s="13"/>
      <c r="E395" s="13"/>
      <c r="F395" s="13"/>
      <c r="G395" s="13"/>
      <c r="H395" s="13"/>
    </row>
    <row r="396" spans="1:8" ht="12.75">
      <c r="A396" s="13"/>
      <c r="B396" s="13"/>
      <c r="C396" s="13"/>
      <c r="D396" s="13"/>
      <c r="E396" s="13"/>
      <c r="F396" s="13"/>
      <c r="G396" s="13"/>
      <c r="H396" s="13"/>
    </row>
    <row r="397" spans="1:8" ht="12.75">
      <c r="A397" s="13"/>
      <c r="B397" s="13"/>
      <c r="C397" s="13"/>
      <c r="D397" s="13"/>
      <c r="E397" s="13"/>
      <c r="F397" s="13"/>
      <c r="G397" s="13"/>
      <c r="H397" s="13"/>
    </row>
    <row r="398" spans="1:8" ht="12.75">
      <c r="A398" s="13"/>
      <c r="B398" s="13"/>
      <c r="C398" s="13"/>
      <c r="D398" s="13"/>
      <c r="E398" s="13"/>
      <c r="F398" s="13"/>
      <c r="G398" s="13"/>
      <c r="H398" s="13"/>
    </row>
    <row r="399" spans="1:8" ht="12.75">
      <c r="A399" s="13"/>
      <c r="B399" s="13"/>
      <c r="C399" s="13"/>
      <c r="D399" s="13"/>
      <c r="E399" s="13"/>
      <c r="F399" s="13"/>
      <c r="G399" s="13"/>
      <c r="H399" s="13"/>
    </row>
    <row r="400" spans="1:8" ht="12.75">
      <c r="A400" s="13"/>
      <c r="B400" s="13"/>
      <c r="C400" s="13"/>
      <c r="D400" s="13"/>
      <c r="E400" s="13"/>
      <c r="F400" s="13"/>
      <c r="G400" s="13"/>
      <c r="H400" s="13"/>
    </row>
    <row r="401" spans="1:8" ht="12.75">
      <c r="A401" s="13"/>
      <c r="B401" s="13"/>
      <c r="C401" s="13"/>
      <c r="D401" s="13"/>
      <c r="E401" s="13"/>
      <c r="F401" s="13"/>
      <c r="G401" s="13"/>
      <c r="H401" s="13"/>
    </row>
    <row r="402" spans="1:8" ht="12.75">
      <c r="A402" s="13"/>
      <c r="B402" s="13"/>
      <c r="C402" s="13"/>
      <c r="D402" s="13"/>
      <c r="E402" s="13"/>
      <c r="F402" s="13"/>
      <c r="G402" s="13"/>
      <c r="H402" s="13"/>
    </row>
    <row r="403" spans="1:8" ht="12.75">
      <c r="A403" s="13"/>
      <c r="B403" s="13"/>
      <c r="C403" s="13"/>
      <c r="D403" s="13"/>
      <c r="E403" s="13"/>
      <c r="F403" s="13"/>
      <c r="G403" s="13"/>
      <c r="H403" s="13"/>
    </row>
    <row r="404" spans="1:8" ht="12.75">
      <c r="A404" s="13"/>
      <c r="B404" s="13"/>
      <c r="C404" s="13"/>
      <c r="D404" s="13"/>
      <c r="E404" s="13"/>
      <c r="F404" s="13"/>
      <c r="G404" s="13"/>
      <c r="H404" s="13"/>
    </row>
    <row r="405" spans="1:8" ht="12.75">
      <c r="A405" s="13"/>
      <c r="B405" s="13"/>
      <c r="C405" s="13"/>
      <c r="D405" s="13"/>
      <c r="E405" s="13"/>
      <c r="F405" s="13"/>
      <c r="G405" s="13"/>
      <c r="H405" s="13"/>
    </row>
    <row r="406" spans="1:8" ht="12.75">
      <c r="A406" s="13"/>
      <c r="B406" s="13"/>
      <c r="C406" s="13"/>
      <c r="D406" s="13"/>
      <c r="E406" s="13"/>
      <c r="F406" s="13"/>
      <c r="G406" s="13"/>
      <c r="H406" s="13"/>
    </row>
    <row r="407" spans="1:8" ht="12.75">
      <c r="A407" s="13"/>
      <c r="B407" s="13"/>
      <c r="C407" s="13"/>
      <c r="D407" s="13"/>
      <c r="E407" s="13"/>
      <c r="F407" s="13"/>
      <c r="G407" s="13"/>
      <c r="H407" s="13"/>
    </row>
    <row r="408" spans="1:8" ht="12.75">
      <c r="A408" s="13"/>
      <c r="B408" s="13"/>
      <c r="C408" s="13"/>
      <c r="D408" s="13"/>
      <c r="E408" s="13"/>
      <c r="F408" s="13"/>
      <c r="G408" s="13"/>
      <c r="H408" s="13"/>
    </row>
    <row r="409" spans="1:8" ht="12.75">
      <c r="A409" s="13"/>
      <c r="B409" s="13"/>
      <c r="C409" s="13"/>
      <c r="D409" s="13"/>
      <c r="E409" s="13"/>
      <c r="F409" s="13"/>
      <c r="G409" s="13"/>
      <c r="H409" s="13"/>
    </row>
    <row r="410" spans="1:8" ht="12.75">
      <c r="A410" s="13"/>
      <c r="B410" s="13"/>
      <c r="C410" s="13"/>
      <c r="D410" s="13"/>
      <c r="E410" s="13"/>
      <c r="F410" s="13"/>
      <c r="G410" s="13"/>
      <c r="H410" s="13"/>
    </row>
    <row r="411" spans="1:8" ht="12.75">
      <c r="A411" s="13"/>
      <c r="B411" s="13"/>
      <c r="C411" s="13"/>
      <c r="D411" s="13"/>
      <c r="E411" s="13"/>
      <c r="F411" s="13"/>
      <c r="G411" s="13"/>
      <c r="H411" s="13"/>
    </row>
    <row r="412" spans="1:8" ht="12.75">
      <c r="A412" s="13"/>
      <c r="B412" s="13"/>
      <c r="C412" s="13"/>
      <c r="D412" s="13"/>
      <c r="E412" s="13"/>
      <c r="F412" s="13"/>
      <c r="G412" s="13"/>
      <c r="H412" s="13"/>
    </row>
    <row r="413" spans="1:8" ht="12.75">
      <c r="A413" s="13"/>
      <c r="B413" s="13"/>
      <c r="C413" s="13"/>
      <c r="D413" s="13"/>
      <c r="E413" s="13"/>
      <c r="F413" s="13"/>
      <c r="G413" s="13"/>
      <c r="H413" s="13"/>
    </row>
    <row r="414" spans="1:8" ht="12.75">
      <c r="A414" s="13"/>
      <c r="B414" s="13"/>
      <c r="C414" s="13"/>
      <c r="D414" s="13"/>
      <c r="E414" s="13"/>
      <c r="F414" s="13"/>
      <c r="G414" s="13"/>
      <c r="H414" s="13"/>
    </row>
    <row r="415" spans="1:8" ht="12.75">
      <c r="A415" s="13"/>
      <c r="B415" s="13"/>
      <c r="C415" s="13"/>
      <c r="D415" s="13"/>
      <c r="E415" s="13"/>
      <c r="F415" s="13"/>
      <c r="G415" s="13"/>
      <c r="H415" s="13"/>
    </row>
    <row r="416" spans="1:8" ht="12.75">
      <c r="A416" s="13"/>
      <c r="B416" s="13"/>
      <c r="C416" s="13"/>
      <c r="D416" s="13"/>
      <c r="E416" s="13"/>
      <c r="F416" s="13"/>
      <c r="G416" s="13"/>
      <c r="H416" s="13"/>
    </row>
    <row r="417" spans="1:8" ht="12.75">
      <c r="A417" s="13"/>
      <c r="B417" s="13"/>
      <c r="C417" s="13"/>
      <c r="D417" s="13"/>
      <c r="E417" s="13"/>
      <c r="F417" s="13"/>
      <c r="G417" s="13"/>
      <c r="H417" s="13"/>
    </row>
    <row r="418" spans="1:8" ht="12.75">
      <c r="A418" s="13"/>
      <c r="B418" s="13"/>
      <c r="C418" s="13"/>
      <c r="D418" s="13"/>
      <c r="E418" s="13"/>
      <c r="F418" s="13"/>
      <c r="G418" s="13"/>
      <c r="H418" s="13"/>
    </row>
    <row r="419" spans="1:8" ht="12.75">
      <c r="A419" s="13"/>
      <c r="B419" s="13"/>
      <c r="C419" s="13"/>
      <c r="D419" s="13"/>
      <c r="E419" s="13"/>
      <c r="F419" s="13"/>
      <c r="G419" s="13"/>
      <c r="H419" s="13"/>
    </row>
    <row r="420" spans="1:8" ht="12.75">
      <c r="A420" s="13"/>
      <c r="B420" s="13"/>
      <c r="C420" s="13"/>
      <c r="D420" s="13"/>
      <c r="E420" s="13"/>
      <c r="F420" s="13"/>
      <c r="G420" s="13"/>
      <c r="H420" s="13"/>
    </row>
    <row r="421" spans="1:8" ht="12.75">
      <c r="A421" s="13"/>
      <c r="B421" s="13"/>
      <c r="C421" s="13"/>
      <c r="D421" s="13"/>
      <c r="E421" s="13"/>
      <c r="F421" s="13"/>
      <c r="G421" s="13"/>
      <c r="H421" s="13"/>
    </row>
    <row r="422" spans="1:8" ht="12.75">
      <c r="A422" s="13"/>
      <c r="B422" s="13"/>
      <c r="C422" s="13"/>
      <c r="D422" s="13"/>
      <c r="E422" s="13"/>
      <c r="F422" s="13"/>
      <c r="G422" s="13"/>
      <c r="H422" s="13"/>
    </row>
    <row r="423" spans="1:8" ht="12.75">
      <c r="A423" s="13"/>
      <c r="B423" s="13"/>
      <c r="C423" s="13"/>
      <c r="D423" s="13"/>
      <c r="E423" s="13"/>
      <c r="F423" s="13"/>
      <c r="G423" s="13"/>
      <c r="H423" s="13"/>
    </row>
    <row r="424" spans="1:8" ht="12.75">
      <c r="A424" s="13"/>
      <c r="B424" s="13"/>
      <c r="C424" s="13"/>
      <c r="D424" s="13"/>
      <c r="E424" s="13"/>
      <c r="F424" s="13"/>
      <c r="G424" s="13"/>
      <c r="H424" s="13"/>
    </row>
    <row r="425" spans="1:8" ht="12.75">
      <c r="A425" s="13"/>
      <c r="B425" s="13"/>
      <c r="C425" s="13"/>
      <c r="D425" s="13"/>
      <c r="E425" s="13"/>
      <c r="F425" s="13"/>
      <c r="G425" s="13"/>
      <c r="H425" s="13"/>
    </row>
    <row r="426" spans="1:8" ht="12.75">
      <c r="A426" s="13"/>
      <c r="B426" s="13"/>
      <c r="C426" s="13"/>
      <c r="D426" s="13"/>
      <c r="E426" s="13"/>
      <c r="F426" s="13"/>
      <c r="G426" s="13"/>
      <c r="H426" s="13"/>
    </row>
    <row r="427" spans="1:8" ht="12.75">
      <c r="A427" s="13"/>
      <c r="B427" s="13"/>
      <c r="C427" s="13"/>
      <c r="D427" s="13"/>
      <c r="E427" s="13"/>
      <c r="F427" s="13"/>
      <c r="G427" s="13"/>
      <c r="H427" s="13"/>
    </row>
    <row r="428" spans="1:8" ht="12.75">
      <c r="A428" s="13"/>
      <c r="B428" s="13"/>
      <c r="C428" s="13"/>
      <c r="D428" s="13"/>
      <c r="E428" s="13"/>
      <c r="F428" s="13"/>
      <c r="G428" s="13"/>
      <c r="H428" s="13"/>
    </row>
    <row r="429" spans="1:8" ht="12.75">
      <c r="A429" s="13"/>
      <c r="B429" s="13"/>
      <c r="C429" s="13"/>
      <c r="D429" s="13"/>
      <c r="E429" s="13"/>
      <c r="F429" s="13"/>
      <c r="G429" s="13"/>
      <c r="H429" s="13"/>
    </row>
    <row r="430" spans="1:8" ht="12.75">
      <c r="A430" s="13"/>
      <c r="B430" s="13"/>
      <c r="C430" s="13"/>
      <c r="D430" s="13"/>
      <c r="E430" s="13"/>
      <c r="F430" s="13"/>
      <c r="G430" s="13"/>
      <c r="H430" s="13"/>
    </row>
    <row r="431" spans="1:8" ht="12.75">
      <c r="A431" s="13"/>
      <c r="B431" s="13"/>
      <c r="C431" s="13"/>
      <c r="D431" s="13"/>
      <c r="E431" s="13"/>
      <c r="F431" s="13"/>
      <c r="G431" s="13"/>
      <c r="H431" s="13"/>
    </row>
    <row r="432" spans="1:8" ht="12.75">
      <c r="A432" s="13"/>
      <c r="B432" s="13"/>
      <c r="C432" s="13"/>
      <c r="D432" s="13"/>
      <c r="E432" s="13"/>
      <c r="F432" s="13"/>
      <c r="G432" s="13"/>
      <c r="H432" s="13"/>
    </row>
    <row r="433" spans="1:8" ht="12.75">
      <c r="A433" s="13"/>
      <c r="B433" s="13"/>
      <c r="C433" s="13"/>
      <c r="D433" s="13"/>
      <c r="E433" s="13"/>
      <c r="F433" s="13"/>
      <c r="G433" s="13"/>
      <c r="H433" s="13"/>
    </row>
    <row r="434" spans="1:8" ht="12.75">
      <c r="A434" s="13"/>
      <c r="B434" s="13"/>
      <c r="C434" s="13"/>
      <c r="D434" s="13"/>
      <c r="E434" s="13"/>
      <c r="F434" s="13"/>
      <c r="G434" s="13"/>
      <c r="H434" s="13"/>
    </row>
    <row r="435" spans="1:8" ht="12.75">
      <c r="A435" s="13"/>
      <c r="B435" s="13"/>
      <c r="C435" s="13"/>
      <c r="D435" s="13"/>
      <c r="E435" s="13"/>
      <c r="F435" s="13"/>
      <c r="G435" s="13"/>
      <c r="H435" s="13"/>
    </row>
    <row r="436" spans="1:8" ht="12.75">
      <c r="A436" s="13"/>
      <c r="B436" s="13"/>
      <c r="C436" s="13"/>
      <c r="D436" s="13"/>
      <c r="E436" s="13"/>
      <c r="F436" s="13"/>
      <c r="G436" s="13"/>
      <c r="H436" s="13"/>
    </row>
    <row r="437" spans="1:8" ht="12.75">
      <c r="A437" s="13"/>
      <c r="B437" s="13"/>
      <c r="C437" s="13"/>
      <c r="D437" s="13"/>
      <c r="E437" s="13"/>
      <c r="F437" s="13"/>
      <c r="G437" s="13"/>
      <c r="H437" s="13"/>
    </row>
    <row r="438" spans="1:8" ht="12.75">
      <c r="A438" s="13"/>
      <c r="B438" s="13"/>
      <c r="C438" s="13"/>
      <c r="D438" s="13"/>
      <c r="E438" s="13"/>
      <c r="F438" s="13"/>
      <c r="G438" s="13"/>
      <c r="H438" s="13"/>
    </row>
    <row r="439" spans="1:8" ht="12.75">
      <c r="A439" s="13"/>
      <c r="B439" s="13"/>
      <c r="C439" s="13"/>
      <c r="D439" s="13"/>
      <c r="E439" s="13"/>
      <c r="F439" s="13"/>
      <c r="G439" s="13"/>
      <c r="H439" s="13"/>
    </row>
    <row r="440" spans="1:8" ht="12.75">
      <c r="A440" s="13"/>
      <c r="B440" s="13"/>
      <c r="C440" s="13"/>
      <c r="D440" s="13"/>
      <c r="E440" s="13"/>
      <c r="F440" s="13"/>
      <c r="G440" s="13"/>
      <c r="H440" s="13"/>
    </row>
    <row r="441" spans="1:8" ht="12.75">
      <c r="A441" s="13"/>
      <c r="B441" s="13"/>
      <c r="C441" s="13"/>
      <c r="D441" s="13"/>
      <c r="E441" s="13"/>
      <c r="F441" s="13"/>
      <c r="G441" s="13"/>
      <c r="H441" s="13"/>
    </row>
    <row r="442" spans="1:8" ht="12.75">
      <c r="A442" s="13"/>
      <c r="B442" s="13"/>
      <c r="C442" s="13"/>
      <c r="D442" s="13"/>
      <c r="E442" s="13"/>
      <c r="F442" s="13"/>
      <c r="G442" s="13"/>
      <c r="H442" s="13"/>
    </row>
    <row r="443" spans="1:8" ht="12.75">
      <c r="A443" s="13"/>
      <c r="B443" s="13"/>
      <c r="C443" s="13"/>
      <c r="D443" s="13"/>
      <c r="E443" s="13"/>
      <c r="F443" s="13"/>
      <c r="G443" s="13"/>
      <c r="H443" s="13"/>
    </row>
    <row r="444" spans="1:8" ht="12.75">
      <c r="A444" s="13"/>
      <c r="B444" s="13"/>
      <c r="C444" s="13"/>
      <c r="D444" s="13"/>
      <c r="E444" s="13"/>
      <c r="F444" s="13"/>
      <c r="G444" s="13"/>
      <c r="H444" s="13"/>
    </row>
    <row r="445" spans="1:8" ht="12.75">
      <c r="A445" s="13"/>
      <c r="B445" s="13"/>
      <c r="C445" s="13"/>
      <c r="D445" s="13"/>
      <c r="E445" s="13"/>
      <c r="F445" s="13"/>
      <c r="G445" s="13"/>
      <c r="H445" s="13"/>
    </row>
    <row r="446" spans="1:8" ht="12.75">
      <c r="A446" s="13"/>
      <c r="B446" s="13"/>
      <c r="C446" s="13"/>
      <c r="D446" s="13"/>
      <c r="E446" s="13"/>
      <c r="F446" s="13"/>
      <c r="G446" s="13"/>
      <c r="H446" s="13"/>
    </row>
    <row r="447" spans="1:8" ht="12.75">
      <c r="A447" s="13"/>
      <c r="B447" s="13"/>
      <c r="C447" s="13"/>
      <c r="D447" s="13"/>
      <c r="E447" s="13"/>
      <c r="F447" s="13"/>
      <c r="G447" s="13"/>
      <c r="H447" s="13"/>
    </row>
    <row r="448" spans="1:8" ht="12.75">
      <c r="A448" s="13"/>
      <c r="B448" s="13"/>
      <c r="C448" s="13"/>
      <c r="D448" s="13"/>
      <c r="E448" s="13"/>
      <c r="F448" s="13"/>
      <c r="G448" s="13"/>
      <c r="H448" s="13"/>
    </row>
    <row r="449" spans="1:8" ht="12.75">
      <c r="A449" s="13"/>
      <c r="B449" s="13"/>
      <c r="C449" s="13"/>
      <c r="D449" s="13"/>
      <c r="E449" s="13"/>
      <c r="F449" s="13"/>
      <c r="G449" s="13"/>
      <c r="H449" s="13"/>
    </row>
    <row r="450" spans="1:8" ht="12.75">
      <c r="A450" s="13"/>
      <c r="B450" s="13"/>
      <c r="C450" s="13"/>
      <c r="D450" s="13"/>
      <c r="E450" s="13"/>
      <c r="F450" s="13"/>
      <c r="G450" s="13"/>
      <c r="H450" s="13"/>
    </row>
    <row r="451" spans="1:8" ht="12.75">
      <c r="A451" s="13"/>
      <c r="B451" s="13"/>
      <c r="C451" s="13"/>
      <c r="D451" s="13"/>
      <c r="E451" s="13"/>
      <c r="F451" s="13"/>
      <c r="G451" s="13"/>
      <c r="H451" s="13"/>
    </row>
    <row r="452" spans="1:8" ht="12.75">
      <c r="A452" s="13"/>
      <c r="B452" s="13"/>
      <c r="C452" s="13"/>
      <c r="D452" s="13"/>
      <c r="E452" s="13"/>
      <c r="F452" s="13"/>
      <c r="G452" s="13"/>
      <c r="H452" s="13"/>
    </row>
    <row r="453" spans="1:8" ht="12.75">
      <c r="A453" s="13"/>
      <c r="B453" s="13"/>
      <c r="C453" s="13"/>
      <c r="D453" s="13"/>
      <c r="E453" s="13"/>
      <c r="F453" s="13"/>
      <c r="G453" s="13"/>
      <c r="H453" s="13"/>
    </row>
    <row r="454" spans="1:8" ht="12.75">
      <c r="A454" s="13"/>
      <c r="B454" s="13"/>
      <c r="C454" s="13"/>
      <c r="D454" s="13"/>
      <c r="E454" s="13"/>
      <c r="F454" s="13"/>
      <c r="G454" s="13"/>
      <c r="H454" s="13"/>
    </row>
    <row r="455" spans="1:8" ht="12.75">
      <c r="A455" s="13"/>
      <c r="B455" s="13"/>
      <c r="C455" s="13"/>
      <c r="D455" s="13"/>
      <c r="E455" s="13"/>
      <c r="F455" s="13"/>
      <c r="G455" s="13"/>
      <c r="H455" s="13"/>
    </row>
    <row r="456" spans="1:8" ht="12.75">
      <c r="A456" s="13"/>
      <c r="B456" s="13"/>
      <c r="C456" s="13"/>
      <c r="D456" s="13"/>
      <c r="E456" s="13"/>
      <c r="F456" s="13"/>
      <c r="G456" s="13"/>
      <c r="H456" s="13"/>
    </row>
    <row r="457" spans="1:8" ht="12.75">
      <c r="A457" s="13"/>
      <c r="B457" s="13"/>
      <c r="C457" s="13"/>
      <c r="D457" s="13"/>
      <c r="E457" s="13"/>
      <c r="F457" s="13"/>
      <c r="G457" s="13"/>
      <c r="H457" s="13"/>
    </row>
    <row r="458" spans="1:8" ht="12.75">
      <c r="A458" s="13"/>
      <c r="B458" s="13"/>
      <c r="C458" s="13"/>
      <c r="D458" s="13"/>
      <c r="E458" s="13"/>
      <c r="F458" s="13"/>
      <c r="G458" s="13"/>
      <c r="H458" s="13"/>
    </row>
    <row r="459" spans="1:8" ht="12.75">
      <c r="A459" s="13"/>
      <c r="B459" s="13"/>
      <c r="C459" s="13"/>
      <c r="D459" s="13"/>
      <c r="E459" s="13"/>
      <c r="F459" s="13"/>
      <c r="G459" s="13"/>
      <c r="H459" s="13"/>
    </row>
    <row r="460" spans="1:8" ht="12.75">
      <c r="A460" s="13"/>
      <c r="B460" s="13"/>
      <c r="C460" s="13"/>
      <c r="D460" s="13"/>
      <c r="E460" s="13"/>
      <c r="F460" s="13"/>
      <c r="G460" s="13"/>
      <c r="H460" s="13"/>
    </row>
    <row r="461" spans="1:8" ht="12.75">
      <c r="A461" s="13"/>
      <c r="B461" s="13"/>
      <c r="C461" s="13"/>
      <c r="D461" s="13"/>
      <c r="E461" s="13"/>
      <c r="F461" s="13"/>
      <c r="G461" s="13"/>
      <c r="H461" s="13"/>
    </row>
    <row r="462" spans="1:8" ht="12.75">
      <c r="A462" s="13"/>
      <c r="B462" s="13"/>
      <c r="C462" s="13"/>
      <c r="D462" s="13"/>
      <c r="E462" s="13"/>
      <c r="F462" s="13"/>
      <c r="G462" s="13"/>
      <c r="H462" s="13"/>
    </row>
    <row r="463" spans="1:8" ht="12.75">
      <c r="A463" s="13"/>
      <c r="B463" s="13"/>
      <c r="C463" s="13"/>
      <c r="D463" s="13"/>
      <c r="E463" s="13"/>
      <c r="F463" s="13"/>
      <c r="G463" s="13"/>
      <c r="H463" s="13"/>
    </row>
    <row r="464" spans="1:8" ht="12.75">
      <c r="A464" s="13"/>
      <c r="B464" s="13"/>
      <c r="C464" s="13"/>
      <c r="D464" s="13"/>
      <c r="E464" s="13"/>
      <c r="F464" s="13"/>
      <c r="G464" s="13"/>
      <c r="H464" s="13"/>
    </row>
    <row r="465" spans="1:8" ht="12.75">
      <c r="A465" s="13"/>
      <c r="B465" s="13"/>
      <c r="C465" s="13"/>
      <c r="D465" s="13"/>
      <c r="E465" s="13"/>
      <c r="F465" s="13"/>
      <c r="G465" s="13"/>
      <c r="H465" s="13"/>
    </row>
    <row r="466" spans="1:8" ht="12.75">
      <c r="A466" s="13"/>
      <c r="B466" s="13"/>
      <c r="C466" s="13"/>
      <c r="D466" s="13"/>
      <c r="E466" s="13"/>
      <c r="F466" s="13"/>
      <c r="G466" s="13"/>
      <c r="H466" s="13"/>
    </row>
    <row r="467" spans="1:8" ht="12.75">
      <c r="A467" s="13"/>
      <c r="B467" s="13"/>
      <c r="C467" s="13"/>
      <c r="D467" s="13"/>
      <c r="E467" s="13"/>
      <c r="F467" s="13"/>
      <c r="G467" s="13"/>
      <c r="H467" s="13"/>
    </row>
    <row r="468" spans="1:8" ht="12.75">
      <c r="A468" s="13"/>
      <c r="B468" s="13"/>
      <c r="C468" s="13"/>
      <c r="D468" s="13"/>
      <c r="E468" s="13"/>
      <c r="F468" s="13"/>
      <c r="G468" s="13"/>
      <c r="H468" s="13"/>
    </row>
    <row r="469" spans="1:8" ht="12.75">
      <c r="A469" s="13"/>
      <c r="B469" s="13"/>
      <c r="C469" s="13"/>
      <c r="D469" s="13"/>
      <c r="E469" s="13"/>
      <c r="F469" s="13"/>
      <c r="G469" s="13"/>
      <c r="H469" s="13"/>
    </row>
    <row r="470" spans="1:8" ht="12.75">
      <c r="A470" s="13"/>
      <c r="B470" s="13"/>
      <c r="C470" s="13"/>
      <c r="D470" s="13"/>
      <c r="E470" s="13"/>
      <c r="F470" s="13"/>
      <c r="G470" s="13"/>
      <c r="H470" s="13"/>
    </row>
    <row r="471" spans="1:8" ht="12.75">
      <c r="A471" s="13"/>
      <c r="B471" s="13"/>
      <c r="C471" s="13"/>
      <c r="D471" s="13"/>
      <c r="E471" s="13"/>
      <c r="F471" s="13"/>
      <c r="G471" s="13"/>
      <c r="H471" s="13"/>
    </row>
    <row r="472" spans="1:8" ht="12.75">
      <c r="A472" s="13"/>
      <c r="B472" s="13"/>
      <c r="C472" s="13"/>
      <c r="D472" s="13"/>
      <c r="E472" s="13"/>
      <c r="F472" s="13"/>
      <c r="G472" s="13"/>
      <c r="H472" s="13"/>
    </row>
    <row r="473" spans="1:8" ht="12.75">
      <c r="A473" s="13"/>
      <c r="B473" s="13"/>
      <c r="C473" s="13"/>
      <c r="D473" s="13"/>
      <c r="E473" s="13"/>
      <c r="F473" s="13"/>
      <c r="G473" s="13"/>
      <c r="H473" s="13"/>
    </row>
    <row r="474" spans="1:8" ht="12.75">
      <c r="A474" s="13"/>
      <c r="B474" s="13"/>
      <c r="C474" s="13"/>
      <c r="D474" s="13"/>
      <c r="E474" s="13"/>
      <c r="F474" s="13"/>
      <c r="G474" s="13"/>
      <c r="H474" s="13"/>
    </row>
    <row r="475" spans="1:8" ht="12.75">
      <c r="A475" s="13"/>
      <c r="B475" s="13"/>
      <c r="C475" s="13"/>
      <c r="D475" s="13"/>
      <c r="E475" s="13"/>
      <c r="F475" s="13"/>
      <c r="G475" s="13"/>
      <c r="H475" s="13"/>
    </row>
    <row r="476" spans="1:8" ht="12.75">
      <c r="A476" s="13"/>
      <c r="B476" s="13"/>
      <c r="C476" s="13"/>
      <c r="D476" s="13"/>
      <c r="E476" s="13"/>
      <c r="F476" s="13"/>
      <c r="G476" s="13"/>
      <c r="H476" s="13"/>
    </row>
    <row r="477" spans="1:8" ht="12.75">
      <c r="A477" s="13"/>
      <c r="B477" s="13"/>
      <c r="C477" s="13"/>
      <c r="D477" s="13"/>
      <c r="E477" s="13"/>
      <c r="F477" s="13"/>
      <c r="G477" s="13"/>
      <c r="H477" s="13"/>
    </row>
    <row r="478" spans="1:8" ht="12.75">
      <c r="A478" s="13"/>
      <c r="B478" s="13"/>
      <c r="C478" s="13"/>
      <c r="D478" s="13"/>
      <c r="E478" s="13"/>
      <c r="F478" s="13"/>
      <c r="G478" s="13"/>
      <c r="H478" s="13"/>
    </row>
    <row r="479" spans="1:8" ht="12.75">
      <c r="A479" s="13"/>
      <c r="B479" s="13"/>
      <c r="C479" s="13"/>
      <c r="D479" s="13"/>
      <c r="E479" s="13"/>
      <c r="F479" s="13"/>
      <c r="G479" s="13"/>
      <c r="H479" s="13"/>
    </row>
    <row r="480" spans="1:8" ht="12.75">
      <c r="A480" s="13"/>
      <c r="B480" s="13"/>
      <c r="C480" s="13"/>
      <c r="D480" s="13"/>
      <c r="E480" s="13"/>
      <c r="F480" s="13"/>
      <c r="G480" s="13"/>
      <c r="H480" s="13"/>
    </row>
    <row r="481" spans="1:8" ht="12.75">
      <c r="A481" s="13"/>
      <c r="B481" s="13"/>
      <c r="C481" s="13"/>
      <c r="D481" s="13"/>
      <c r="E481" s="13"/>
      <c r="F481" s="13"/>
      <c r="G481" s="13"/>
      <c r="H481" s="13"/>
    </row>
    <row r="482" spans="1:8" ht="12.75">
      <c r="A482" s="13"/>
      <c r="B482" s="13"/>
      <c r="C482" s="13"/>
      <c r="D482" s="13"/>
      <c r="E482" s="13"/>
      <c r="F482" s="13"/>
      <c r="G482" s="13"/>
      <c r="H482" s="13"/>
    </row>
    <row r="483" spans="1:8" ht="12.75">
      <c r="A483" s="13"/>
      <c r="B483" s="13"/>
      <c r="C483" s="13"/>
      <c r="D483" s="13"/>
      <c r="E483" s="13"/>
      <c r="F483" s="13"/>
      <c r="G483" s="13"/>
      <c r="H483" s="13"/>
    </row>
    <row r="484" spans="1:8" ht="12.75">
      <c r="A484" s="13"/>
      <c r="B484" s="13"/>
      <c r="C484" s="13"/>
      <c r="D484" s="13"/>
      <c r="E484" s="13"/>
      <c r="F484" s="13"/>
      <c r="G484" s="13"/>
      <c r="H484" s="13"/>
    </row>
    <row r="485" spans="1:8" ht="12.75">
      <c r="A485" s="13"/>
      <c r="B485" s="13"/>
      <c r="C485" s="13"/>
      <c r="D485" s="13"/>
      <c r="E485" s="13"/>
      <c r="F485" s="13"/>
      <c r="G485" s="13"/>
      <c r="H485" s="13"/>
    </row>
    <row r="486" spans="1:8" ht="12.75">
      <c r="A486" s="13"/>
      <c r="B486" s="13"/>
      <c r="C486" s="13"/>
      <c r="D486" s="13"/>
      <c r="E486" s="13"/>
      <c r="F486" s="13"/>
      <c r="G486" s="13"/>
      <c r="H486" s="13"/>
    </row>
    <row r="487" spans="1:8" ht="12.75">
      <c r="A487" s="13"/>
      <c r="B487" s="13"/>
      <c r="C487" s="13"/>
      <c r="D487" s="13"/>
      <c r="E487" s="13"/>
      <c r="F487" s="13"/>
      <c r="G487" s="13"/>
      <c r="H487" s="13"/>
    </row>
    <row r="488" spans="1:8" ht="12.75">
      <c r="A488" s="13"/>
      <c r="B488" s="13"/>
      <c r="C488" s="13"/>
      <c r="D488" s="13"/>
      <c r="E488" s="13"/>
      <c r="F488" s="13"/>
      <c r="G488" s="13"/>
      <c r="H488" s="13"/>
    </row>
    <row r="489" spans="1:8" ht="12.75">
      <c r="A489" s="13"/>
      <c r="B489" s="13"/>
      <c r="C489" s="13"/>
      <c r="D489" s="13"/>
      <c r="E489" s="13"/>
      <c r="F489" s="13"/>
      <c r="G489" s="13"/>
      <c r="H489" s="13"/>
    </row>
    <row r="490" spans="1:8" ht="12.75">
      <c r="A490" s="13"/>
      <c r="B490" s="13"/>
      <c r="C490" s="13"/>
      <c r="D490" s="13"/>
      <c r="E490" s="13"/>
      <c r="F490" s="13"/>
      <c r="G490" s="13"/>
      <c r="H490" s="13"/>
    </row>
    <row r="491" spans="1:8" ht="12.75">
      <c r="A491" s="13"/>
      <c r="B491" s="13"/>
      <c r="C491" s="13"/>
      <c r="D491" s="13"/>
      <c r="E491" s="13"/>
      <c r="F491" s="13"/>
      <c r="G491" s="13"/>
      <c r="H491" s="13"/>
    </row>
    <row r="492" spans="1:8" ht="12.75">
      <c r="A492" s="13"/>
      <c r="B492" s="13"/>
      <c r="C492" s="13"/>
      <c r="D492" s="13"/>
      <c r="E492" s="13"/>
      <c r="F492" s="13"/>
      <c r="G492" s="13"/>
      <c r="H492" s="13"/>
    </row>
    <row r="493" spans="1:8" ht="12.75">
      <c r="A493" s="13"/>
      <c r="B493" s="13"/>
      <c r="C493" s="13"/>
      <c r="D493" s="13"/>
      <c r="E493" s="13"/>
      <c r="F493" s="13"/>
      <c r="G493" s="13"/>
      <c r="H493" s="13"/>
    </row>
    <row r="494" spans="1:8" ht="12.75">
      <c r="A494" s="13"/>
      <c r="B494" s="13"/>
      <c r="C494" s="13"/>
      <c r="D494" s="13"/>
      <c r="E494" s="13"/>
      <c r="F494" s="13"/>
      <c r="G494" s="13"/>
      <c r="H494" s="13"/>
    </row>
    <row r="495" spans="1:8" ht="12.75">
      <c r="A495" s="13"/>
      <c r="B495" s="13"/>
      <c r="C495" s="13"/>
      <c r="D495" s="13"/>
      <c r="E495" s="13"/>
      <c r="F495" s="13"/>
      <c r="G495" s="13"/>
      <c r="H495" s="13"/>
    </row>
    <row r="496" spans="1:8" ht="12.75">
      <c r="A496" s="13"/>
      <c r="B496" s="13"/>
      <c r="C496" s="13"/>
      <c r="D496" s="13"/>
      <c r="E496" s="13"/>
      <c r="F496" s="13"/>
      <c r="G496" s="13"/>
      <c r="H496" s="13"/>
    </row>
    <row r="497" spans="1:8" ht="12.75">
      <c r="A497" s="13"/>
      <c r="B497" s="13"/>
      <c r="C497" s="13"/>
      <c r="D497" s="13"/>
      <c r="E497" s="13"/>
      <c r="F497" s="13"/>
      <c r="G497" s="13"/>
      <c r="H497" s="13"/>
    </row>
    <row r="498" spans="1:8" ht="12.75">
      <c r="A498" s="13"/>
      <c r="B498" s="13"/>
      <c r="C498" s="13"/>
      <c r="D498" s="13"/>
      <c r="E498" s="13"/>
      <c r="F498" s="13"/>
      <c r="G498" s="13"/>
      <c r="H498" s="13"/>
    </row>
    <row r="499" spans="1:8" ht="12.75">
      <c r="A499" s="13"/>
      <c r="B499" s="13"/>
      <c r="C499" s="13"/>
      <c r="D499" s="13"/>
      <c r="E499" s="13"/>
      <c r="F499" s="13"/>
      <c r="G499" s="13"/>
      <c r="H499" s="13"/>
    </row>
    <row r="500" spans="1:8" ht="12.75">
      <c r="A500" s="13"/>
      <c r="B500" s="13"/>
      <c r="C500" s="13"/>
      <c r="D500" s="13"/>
      <c r="E500" s="13"/>
      <c r="F500" s="13"/>
      <c r="G500" s="13"/>
      <c r="H500" s="13"/>
    </row>
    <row r="501" spans="1:8" ht="12.75">
      <c r="A501" s="13"/>
      <c r="B501" s="13"/>
      <c r="C501" s="13"/>
      <c r="D501" s="13"/>
      <c r="E501" s="13"/>
      <c r="F501" s="13"/>
      <c r="G501" s="13"/>
      <c r="H501" s="13"/>
    </row>
    <row r="502" spans="1:8" ht="12.75">
      <c r="A502" s="13"/>
      <c r="B502" s="13"/>
      <c r="C502" s="13"/>
      <c r="D502" s="13"/>
      <c r="E502" s="13"/>
      <c r="F502" s="13"/>
      <c r="G502" s="13"/>
      <c r="H502" s="13"/>
    </row>
    <row r="503" spans="1:8" ht="12.75">
      <c r="A503" s="13"/>
      <c r="B503" s="13"/>
      <c r="C503" s="13"/>
      <c r="D503" s="13"/>
      <c r="E503" s="13"/>
      <c r="F503" s="13"/>
      <c r="G503" s="13"/>
      <c r="H503" s="13"/>
    </row>
    <row r="504" spans="1:8" ht="12.75">
      <c r="A504" s="13"/>
      <c r="B504" s="13"/>
      <c r="C504" s="13"/>
      <c r="D504" s="13"/>
      <c r="E504" s="13"/>
      <c r="F504" s="13"/>
      <c r="G504" s="13"/>
      <c r="H504" s="13"/>
    </row>
    <row r="505" spans="1:8" ht="12.75">
      <c r="A505" s="13"/>
      <c r="B505" s="13"/>
      <c r="C505" s="13"/>
      <c r="D505" s="13"/>
      <c r="E505" s="13"/>
      <c r="F505" s="13"/>
      <c r="G505" s="13"/>
      <c r="H505" s="13"/>
    </row>
    <row r="506" spans="1:8" ht="12.75">
      <c r="A506" s="13"/>
      <c r="B506" s="13"/>
      <c r="C506" s="13"/>
      <c r="D506" s="13"/>
      <c r="E506" s="13"/>
      <c r="F506" s="13"/>
      <c r="G506" s="13"/>
      <c r="H506" s="13"/>
    </row>
    <row r="507" spans="1:8" ht="12.75">
      <c r="A507" s="13"/>
      <c r="B507" s="13"/>
      <c r="C507" s="13"/>
      <c r="D507" s="13"/>
      <c r="E507" s="13"/>
      <c r="F507" s="13"/>
      <c r="G507" s="13"/>
      <c r="H507" s="13"/>
    </row>
    <row r="508" spans="1:8" ht="12.75">
      <c r="A508" s="13"/>
      <c r="B508" s="13"/>
      <c r="C508" s="13"/>
      <c r="D508" s="13"/>
      <c r="E508" s="13"/>
      <c r="F508" s="13"/>
      <c r="G508" s="13"/>
      <c r="H508" s="13"/>
    </row>
    <row r="509" spans="1:8" ht="12.75">
      <c r="A509" s="13"/>
      <c r="B509" s="13"/>
      <c r="C509" s="13"/>
      <c r="D509" s="13"/>
      <c r="E509" s="13"/>
      <c r="F509" s="13"/>
      <c r="G509" s="13"/>
      <c r="H509" s="13"/>
    </row>
    <row r="510" spans="1:8" ht="12.75">
      <c r="A510" s="13"/>
      <c r="B510" s="13"/>
      <c r="C510" s="13"/>
      <c r="D510" s="13"/>
      <c r="E510" s="13"/>
      <c r="F510" s="13"/>
      <c r="G510" s="13"/>
      <c r="H510" s="13"/>
    </row>
    <row r="511" spans="1:8" ht="12.75">
      <c r="A511" s="13"/>
      <c r="B511" s="13"/>
      <c r="C511" s="13"/>
      <c r="D511" s="13"/>
      <c r="E511" s="13"/>
      <c r="F511" s="13"/>
      <c r="G511" s="13"/>
      <c r="H511" s="13"/>
    </row>
    <row r="512" spans="1:8" ht="12.75">
      <c r="A512" s="13"/>
      <c r="B512" s="13"/>
      <c r="C512" s="13"/>
      <c r="D512" s="13"/>
      <c r="E512" s="13"/>
      <c r="F512" s="13"/>
      <c r="G512" s="13"/>
      <c r="H512" s="13"/>
    </row>
    <row r="513" spans="1:8" ht="12.75">
      <c r="A513" s="13"/>
      <c r="B513" s="13"/>
      <c r="C513" s="13"/>
      <c r="D513" s="13"/>
      <c r="E513" s="13"/>
      <c r="F513" s="13"/>
      <c r="G513" s="13"/>
      <c r="H513" s="13"/>
    </row>
    <row r="514" spans="1:8" ht="12.75">
      <c r="A514" s="13"/>
      <c r="B514" s="13"/>
      <c r="C514" s="13"/>
      <c r="D514" s="13"/>
      <c r="E514" s="13"/>
      <c r="F514" s="13"/>
      <c r="G514" s="13"/>
      <c r="H514" s="13"/>
    </row>
    <row r="515" spans="1:8" ht="12.75">
      <c r="A515" s="13"/>
      <c r="B515" s="13"/>
      <c r="C515" s="13"/>
      <c r="D515" s="13"/>
      <c r="E515" s="13"/>
      <c r="F515" s="13"/>
      <c r="G515" s="13"/>
      <c r="H515" s="13"/>
    </row>
    <row r="516" spans="1:8" ht="12.75">
      <c r="A516" s="13"/>
      <c r="B516" s="13"/>
      <c r="C516" s="13"/>
      <c r="D516" s="13"/>
      <c r="E516" s="13"/>
      <c r="F516" s="13"/>
      <c r="G516" s="13"/>
      <c r="H516" s="13"/>
    </row>
    <row r="517" spans="1:8" ht="12.75">
      <c r="A517" s="13"/>
      <c r="B517" s="13"/>
      <c r="C517" s="13"/>
      <c r="D517" s="13"/>
      <c r="E517" s="13"/>
      <c r="F517" s="13"/>
      <c r="G517" s="13"/>
      <c r="H517" s="13"/>
    </row>
    <row r="518" spans="1:8" ht="12.75">
      <c r="A518" s="13"/>
      <c r="B518" s="13"/>
      <c r="C518" s="13"/>
      <c r="D518" s="13"/>
      <c r="E518" s="13"/>
      <c r="F518" s="13"/>
      <c r="G518" s="13"/>
      <c r="H518" s="13"/>
    </row>
    <row r="519" spans="1:8" ht="12.75">
      <c r="A519" s="13"/>
      <c r="B519" s="13"/>
      <c r="C519" s="13"/>
      <c r="D519" s="13"/>
      <c r="E519" s="13"/>
      <c r="F519" s="13"/>
      <c r="G519" s="13"/>
      <c r="H519" s="13"/>
    </row>
    <row r="520" spans="1:8" ht="12.75">
      <c r="A520" s="13"/>
      <c r="B520" s="13"/>
      <c r="C520" s="13"/>
      <c r="D520" s="13"/>
      <c r="E520" s="13"/>
      <c r="F520" s="13"/>
      <c r="G520" s="13"/>
      <c r="H520" s="13"/>
    </row>
    <row r="521" spans="1:8" ht="12.75">
      <c r="A521" s="13"/>
      <c r="B521" s="13"/>
      <c r="C521" s="13"/>
      <c r="D521" s="13"/>
      <c r="E521" s="13"/>
      <c r="F521" s="13"/>
      <c r="G521" s="13"/>
      <c r="H521" s="13"/>
    </row>
    <row r="522" spans="1:8" ht="12.75">
      <c r="A522" s="13"/>
      <c r="B522" s="13"/>
      <c r="C522" s="13"/>
      <c r="D522" s="13"/>
      <c r="E522" s="13"/>
      <c r="F522" s="13"/>
      <c r="G522" s="13"/>
      <c r="H522" s="13"/>
    </row>
    <row r="523" spans="1:8" ht="12.75">
      <c r="A523" s="13"/>
      <c r="B523" s="13"/>
      <c r="C523" s="13"/>
      <c r="D523" s="13"/>
      <c r="E523" s="13"/>
      <c r="F523" s="13"/>
      <c r="G523" s="13"/>
      <c r="H523" s="13"/>
    </row>
    <row r="524" spans="1:8" ht="12.75">
      <c r="A524" s="13"/>
      <c r="B524" s="13"/>
      <c r="C524" s="13"/>
      <c r="D524" s="13"/>
      <c r="E524" s="13"/>
      <c r="F524" s="13"/>
      <c r="G524" s="13"/>
      <c r="H524" s="13"/>
    </row>
    <row r="525" spans="1:8" ht="12.75">
      <c r="A525" s="13"/>
      <c r="B525" s="13"/>
      <c r="C525" s="13"/>
      <c r="D525" s="13"/>
      <c r="E525" s="13"/>
      <c r="F525" s="13"/>
      <c r="G525" s="13"/>
      <c r="H525" s="13"/>
    </row>
    <row r="526" spans="1:8" ht="12.75">
      <c r="A526" s="13"/>
      <c r="B526" s="13"/>
      <c r="C526" s="13"/>
      <c r="D526" s="13"/>
      <c r="E526" s="13"/>
      <c r="F526" s="13"/>
      <c r="G526" s="13"/>
      <c r="H526" s="13"/>
    </row>
    <row r="527" spans="1:8" ht="12.75">
      <c r="A527" s="13"/>
      <c r="B527" s="13"/>
      <c r="C527" s="13"/>
      <c r="D527" s="13"/>
      <c r="E527" s="13"/>
      <c r="F527" s="13"/>
      <c r="G527" s="13"/>
      <c r="H527" s="13"/>
    </row>
    <row r="528" spans="1:8" ht="12.75">
      <c r="A528" s="13"/>
      <c r="B528" s="13"/>
      <c r="C528" s="13"/>
      <c r="D528" s="13"/>
      <c r="E528" s="13"/>
      <c r="F528" s="13"/>
      <c r="G528" s="13"/>
      <c r="H528" s="13"/>
    </row>
    <row r="529" spans="1:8" ht="12.75">
      <c r="A529" s="13"/>
      <c r="B529" s="13"/>
      <c r="C529" s="13"/>
      <c r="D529" s="13"/>
      <c r="E529" s="13"/>
      <c r="F529" s="13"/>
      <c r="G529" s="13"/>
      <c r="H529" s="13"/>
    </row>
    <row r="530" spans="1:8" ht="12.75">
      <c r="A530" s="13"/>
      <c r="B530" s="13"/>
      <c r="C530" s="13"/>
      <c r="D530" s="13"/>
      <c r="E530" s="13"/>
      <c r="F530" s="13"/>
      <c r="G530" s="13"/>
      <c r="H530" s="13"/>
    </row>
    <row r="531" spans="1:8" ht="12.75">
      <c r="A531" s="13"/>
      <c r="B531" s="13"/>
      <c r="C531" s="13"/>
      <c r="D531" s="13"/>
      <c r="E531" s="13"/>
      <c r="F531" s="13"/>
      <c r="G531" s="13"/>
      <c r="H531" s="13"/>
    </row>
    <row r="532" spans="1:8" ht="12.75">
      <c r="A532" s="13"/>
      <c r="B532" s="13"/>
      <c r="C532" s="13"/>
      <c r="D532" s="13"/>
      <c r="E532" s="13"/>
      <c r="F532" s="13"/>
      <c r="G532" s="13"/>
      <c r="H532" s="13"/>
    </row>
    <row r="533" spans="1:8" ht="12.75">
      <c r="A533" s="13"/>
      <c r="B533" s="13"/>
      <c r="C533" s="13"/>
      <c r="D533" s="13"/>
      <c r="E533" s="13"/>
      <c r="F533" s="13"/>
      <c r="G533" s="13"/>
      <c r="H533" s="13"/>
    </row>
    <row r="534" spans="1:8" ht="12.75">
      <c r="A534" s="13"/>
      <c r="B534" s="13"/>
      <c r="C534" s="13"/>
      <c r="D534" s="13"/>
      <c r="E534" s="13"/>
      <c r="F534" s="13"/>
      <c r="G534" s="13"/>
      <c r="H534" s="13"/>
    </row>
    <row r="535" spans="1:8" ht="12.75">
      <c r="A535" s="13"/>
      <c r="B535" s="13"/>
      <c r="C535" s="13"/>
      <c r="D535" s="13"/>
      <c r="E535" s="13"/>
      <c r="F535" s="13"/>
      <c r="G535" s="13"/>
      <c r="H535" s="13"/>
    </row>
    <row r="536" spans="1:8" ht="12.75">
      <c r="A536" s="13"/>
      <c r="B536" s="13"/>
      <c r="C536" s="13"/>
      <c r="D536" s="13"/>
      <c r="E536" s="13"/>
      <c r="F536" s="13"/>
      <c r="G536" s="13"/>
      <c r="H536" s="13"/>
    </row>
    <row r="537" spans="1:8" ht="12.75">
      <c r="A537" s="13"/>
      <c r="B537" s="13"/>
      <c r="C537" s="13"/>
      <c r="D537" s="13"/>
      <c r="E537" s="13"/>
      <c r="F537" s="13"/>
      <c r="G537" s="13"/>
      <c r="H537" s="13"/>
    </row>
    <row r="538" spans="1:8" ht="12.75">
      <c r="A538" s="13"/>
      <c r="B538" s="13"/>
      <c r="C538" s="13"/>
      <c r="D538" s="13"/>
      <c r="E538" s="13"/>
      <c r="F538" s="13"/>
      <c r="G538" s="13"/>
      <c r="H538" s="13"/>
    </row>
    <row r="539" spans="1:8" ht="12.75">
      <c r="A539" s="13"/>
      <c r="B539" s="13"/>
      <c r="C539" s="13"/>
      <c r="D539" s="13"/>
      <c r="E539" s="13"/>
      <c r="F539" s="13"/>
      <c r="G539" s="13"/>
      <c r="H539" s="13"/>
    </row>
    <row r="540" spans="1:8" ht="12.75">
      <c r="A540" s="13"/>
      <c r="B540" s="13"/>
      <c r="C540" s="13"/>
      <c r="D540" s="13"/>
      <c r="E540" s="13"/>
      <c r="F540" s="13"/>
      <c r="G540" s="13"/>
      <c r="H540" s="13"/>
    </row>
    <row r="541" spans="1:8" ht="12.75">
      <c r="A541" s="13"/>
      <c r="B541" s="13"/>
      <c r="C541" s="13"/>
      <c r="D541" s="13"/>
      <c r="E541" s="13"/>
      <c r="F541" s="13"/>
      <c r="G541" s="13"/>
      <c r="H541" s="13"/>
    </row>
    <row r="542" spans="1:8" ht="12.75">
      <c r="A542" s="13"/>
      <c r="B542" s="13"/>
      <c r="C542" s="13"/>
      <c r="D542" s="13"/>
      <c r="E542" s="13"/>
      <c r="F542" s="13"/>
      <c r="G542" s="13"/>
      <c r="H542" s="13"/>
    </row>
    <row r="543" spans="1:8" ht="12.75">
      <c r="A543" s="13"/>
      <c r="B543" s="13"/>
      <c r="C543" s="13"/>
      <c r="D543" s="13"/>
      <c r="E543" s="13"/>
      <c r="F543" s="13"/>
      <c r="G543" s="13"/>
      <c r="H543" s="13"/>
    </row>
    <row r="544" spans="1:8" ht="12.75">
      <c r="A544" s="13"/>
      <c r="B544" s="13"/>
      <c r="C544" s="13"/>
      <c r="D544" s="13"/>
      <c r="E544" s="13"/>
      <c r="F544" s="13"/>
      <c r="G544" s="13"/>
      <c r="H544" s="13"/>
    </row>
    <row r="545" spans="1:8" ht="12.75">
      <c r="A545" s="13"/>
      <c r="B545" s="13"/>
      <c r="C545" s="13"/>
      <c r="D545" s="13"/>
      <c r="E545" s="13"/>
      <c r="F545" s="13"/>
      <c r="G545" s="13"/>
      <c r="H545" s="13"/>
    </row>
    <row r="546" spans="1:8" ht="12.75">
      <c r="A546" s="13"/>
      <c r="B546" s="13"/>
      <c r="C546" s="13"/>
      <c r="D546" s="13"/>
      <c r="E546" s="13"/>
      <c r="F546" s="13"/>
      <c r="G546" s="13"/>
      <c r="H546" s="13"/>
    </row>
    <row r="547" spans="1:8" ht="12.75">
      <c r="A547" s="13"/>
      <c r="B547" s="13"/>
      <c r="C547" s="13"/>
      <c r="D547" s="13"/>
      <c r="E547" s="13"/>
      <c r="F547" s="13"/>
      <c r="G547" s="13"/>
      <c r="H547" s="13"/>
    </row>
    <row r="548" spans="1:8" ht="12.75">
      <c r="A548" s="13"/>
      <c r="B548" s="13"/>
      <c r="C548" s="13"/>
      <c r="D548" s="13"/>
      <c r="E548" s="13"/>
      <c r="F548" s="13"/>
      <c r="G548" s="13"/>
      <c r="H548" s="13"/>
    </row>
    <row r="549" spans="1:8" ht="12.75">
      <c r="A549" s="13"/>
      <c r="B549" s="13"/>
      <c r="C549" s="13"/>
      <c r="D549" s="13"/>
      <c r="E549" s="13"/>
      <c r="F549" s="13"/>
      <c r="G549" s="13"/>
      <c r="H549" s="13"/>
    </row>
    <row r="550" spans="1:8" ht="12.75">
      <c r="A550" s="13"/>
      <c r="B550" s="13"/>
      <c r="C550" s="13"/>
      <c r="D550" s="13"/>
      <c r="E550" s="13"/>
      <c r="F550" s="13"/>
      <c r="G550" s="13"/>
      <c r="H550" s="13"/>
    </row>
    <row r="551" spans="1:8" ht="12.75">
      <c r="A551" s="13"/>
      <c r="B551" s="13"/>
      <c r="C551" s="13"/>
      <c r="D551" s="13"/>
      <c r="E551" s="13"/>
      <c r="F551" s="13"/>
      <c r="G551" s="13"/>
      <c r="H551" s="13"/>
    </row>
    <row r="552" spans="1:8" ht="12.75">
      <c r="A552" s="13"/>
      <c r="B552" s="13"/>
      <c r="C552" s="13"/>
      <c r="D552" s="13"/>
      <c r="E552" s="13"/>
      <c r="F552" s="13"/>
      <c r="G552" s="13"/>
      <c r="H552" s="13"/>
    </row>
    <row r="553" spans="1:8" ht="12.75">
      <c r="A553" s="13"/>
      <c r="B553" s="13"/>
      <c r="C553" s="13"/>
      <c r="D553" s="13"/>
      <c r="E553" s="13"/>
      <c r="F553" s="13"/>
      <c r="G553" s="13"/>
      <c r="H553" s="13"/>
    </row>
    <row r="554" spans="1:8" ht="12.75">
      <c r="A554" s="13"/>
      <c r="B554" s="13"/>
      <c r="C554" s="13"/>
      <c r="D554" s="13"/>
      <c r="E554" s="13"/>
      <c r="F554" s="13"/>
      <c r="G554" s="13"/>
      <c r="H554" s="13"/>
    </row>
    <row r="555" spans="1:8" ht="12.75">
      <c r="A555" s="13"/>
      <c r="B555" s="13"/>
      <c r="C555" s="13"/>
      <c r="D555" s="13"/>
      <c r="E555" s="13"/>
      <c r="F555" s="13"/>
      <c r="G555" s="13"/>
      <c r="H555" s="13"/>
    </row>
    <row r="556" spans="1:8" ht="12.75">
      <c r="A556" s="13"/>
      <c r="B556" s="13"/>
      <c r="C556" s="13"/>
      <c r="D556" s="13"/>
      <c r="E556" s="13"/>
      <c r="F556" s="13"/>
      <c r="G556" s="13"/>
      <c r="H556" s="13"/>
    </row>
    <row r="557" spans="1:8" ht="12.75">
      <c r="A557" s="13"/>
      <c r="B557" s="13"/>
      <c r="C557" s="13"/>
      <c r="D557" s="13"/>
      <c r="E557" s="13"/>
      <c r="F557" s="13"/>
      <c r="G557" s="13"/>
      <c r="H557" s="13"/>
    </row>
    <row r="558" spans="1:8" ht="12.75">
      <c r="A558" s="13"/>
      <c r="B558" s="13"/>
      <c r="C558" s="13"/>
      <c r="D558" s="13"/>
      <c r="E558" s="13"/>
      <c r="F558" s="13"/>
      <c r="G558" s="13"/>
      <c r="H558" s="13"/>
    </row>
    <row r="559" spans="1:8" ht="12.75">
      <c r="A559" s="13"/>
      <c r="B559" s="13"/>
      <c r="C559" s="13"/>
      <c r="D559" s="13"/>
      <c r="E559" s="13"/>
      <c r="F559" s="13"/>
      <c r="G559" s="13"/>
      <c r="H559" s="13"/>
    </row>
    <row r="560" spans="1:8" ht="12.75">
      <c r="A560" s="13"/>
      <c r="B560" s="13"/>
      <c r="C560" s="13"/>
      <c r="D560" s="13"/>
      <c r="E560" s="13"/>
      <c r="F560" s="13"/>
      <c r="G560" s="13"/>
      <c r="H560" s="13"/>
    </row>
    <row r="561" spans="1:8" ht="12.75">
      <c r="A561" s="13"/>
      <c r="B561" s="13"/>
      <c r="C561" s="13"/>
      <c r="D561" s="13"/>
      <c r="E561" s="13"/>
      <c r="F561" s="13"/>
      <c r="G561" s="13"/>
      <c r="H561" s="13"/>
    </row>
    <row r="562" spans="1:8" ht="12.75">
      <c r="A562" s="13"/>
      <c r="B562" s="13"/>
      <c r="C562" s="13"/>
      <c r="D562" s="13"/>
      <c r="E562" s="13"/>
      <c r="F562" s="13"/>
      <c r="G562" s="13"/>
      <c r="H562" s="13"/>
    </row>
    <row r="563" spans="1:8" ht="12.75">
      <c r="A563" s="13"/>
      <c r="B563" s="13"/>
      <c r="C563" s="13"/>
      <c r="D563" s="13"/>
      <c r="E563" s="13"/>
      <c r="F563" s="13"/>
      <c r="G563" s="13"/>
      <c r="H563" s="13"/>
    </row>
    <row r="564" spans="1:8" ht="12.75">
      <c r="A564" s="13"/>
      <c r="B564" s="13"/>
      <c r="C564" s="13"/>
      <c r="D564" s="13"/>
      <c r="E564" s="13"/>
      <c r="F564" s="13"/>
      <c r="G564" s="13"/>
      <c r="H564" s="13"/>
    </row>
    <row r="565" spans="1:8" ht="12.75">
      <c r="A565" s="13"/>
      <c r="B565" s="13"/>
      <c r="C565" s="13"/>
      <c r="D565" s="13"/>
      <c r="E565" s="13"/>
      <c r="F565" s="13"/>
      <c r="G565" s="13"/>
      <c r="H565" s="13"/>
    </row>
    <row r="566" spans="1:8" ht="12.75">
      <c r="A566" s="13"/>
      <c r="B566" s="13"/>
      <c r="C566" s="13"/>
      <c r="D566" s="13"/>
      <c r="E566" s="13"/>
      <c r="F566" s="13"/>
      <c r="G566" s="13"/>
      <c r="H566" s="13"/>
    </row>
    <row r="567" spans="1:8" ht="12.75">
      <c r="A567" s="13"/>
      <c r="B567" s="13"/>
      <c r="C567" s="13"/>
      <c r="D567" s="13"/>
      <c r="E567" s="13"/>
      <c r="F567" s="13"/>
      <c r="G567" s="13"/>
      <c r="H567" s="13"/>
    </row>
    <row r="568" spans="1:8" ht="12.75">
      <c r="A568" s="13"/>
      <c r="B568" s="13"/>
      <c r="C568" s="13"/>
      <c r="D568" s="13"/>
      <c r="E568" s="13"/>
      <c r="F568" s="13"/>
      <c r="G568" s="13"/>
      <c r="H568" s="13"/>
    </row>
    <row r="569" spans="1:8" ht="12.75">
      <c r="A569" s="13"/>
      <c r="B569" s="13"/>
      <c r="C569" s="13"/>
      <c r="D569" s="13"/>
      <c r="E569" s="13"/>
      <c r="F569" s="13"/>
      <c r="G569" s="13"/>
      <c r="H569" s="13"/>
    </row>
    <row r="570" spans="1:8" ht="12.75">
      <c r="A570" s="13"/>
      <c r="B570" s="13"/>
      <c r="C570" s="13"/>
      <c r="D570" s="13"/>
      <c r="E570" s="13"/>
      <c r="F570" s="13"/>
      <c r="G570" s="13"/>
      <c r="H570" s="13"/>
    </row>
    <row r="571" spans="1:8" ht="12.75">
      <c r="A571" s="13"/>
      <c r="B571" s="13"/>
      <c r="C571" s="13"/>
      <c r="D571" s="13"/>
      <c r="E571" s="13"/>
      <c r="F571" s="13"/>
      <c r="G571" s="13"/>
      <c r="H571" s="13"/>
    </row>
    <row r="572" spans="1:8" ht="12.75">
      <c r="A572" s="13"/>
      <c r="B572" s="13"/>
      <c r="C572" s="13"/>
      <c r="D572" s="13"/>
      <c r="E572" s="13"/>
      <c r="F572" s="13"/>
      <c r="G572" s="13"/>
      <c r="H572" s="13"/>
    </row>
    <row r="573" spans="1:8" ht="12.75">
      <c r="A573" s="13"/>
      <c r="B573" s="13"/>
      <c r="C573" s="13"/>
      <c r="D573" s="13"/>
      <c r="E573" s="13"/>
      <c r="F573" s="13"/>
      <c r="G573" s="13"/>
      <c r="H573" s="13"/>
    </row>
    <row r="574" spans="1:8" ht="12.75">
      <c r="A574" s="13"/>
      <c r="B574" s="13"/>
      <c r="C574" s="13"/>
      <c r="D574" s="13"/>
      <c r="E574" s="13"/>
      <c r="F574" s="13"/>
      <c r="G574" s="13"/>
      <c r="H574" s="13"/>
    </row>
    <row r="575" spans="1:8" ht="12.75">
      <c r="A575" s="13"/>
      <c r="B575" s="13"/>
      <c r="C575" s="13"/>
      <c r="D575" s="13"/>
      <c r="E575" s="13"/>
      <c r="F575" s="13"/>
      <c r="G575" s="13"/>
      <c r="H575" s="13"/>
    </row>
    <row r="576" spans="1:8" ht="12.75">
      <c r="A576" s="13"/>
      <c r="B576" s="13"/>
      <c r="C576" s="13"/>
      <c r="D576" s="13"/>
      <c r="E576" s="13"/>
      <c r="F576" s="13"/>
      <c r="G576" s="13"/>
      <c r="H576" s="13"/>
    </row>
    <row r="577" spans="1:8" ht="12.75">
      <c r="A577" s="13"/>
      <c r="B577" s="13"/>
      <c r="C577" s="13"/>
      <c r="D577" s="13"/>
      <c r="E577" s="13"/>
      <c r="F577" s="13"/>
      <c r="G577" s="13"/>
      <c r="H577" s="13"/>
    </row>
    <row r="578" spans="1:8" ht="12.75">
      <c r="A578" s="13"/>
      <c r="B578" s="13"/>
      <c r="C578" s="13"/>
      <c r="D578" s="13"/>
      <c r="E578" s="13"/>
      <c r="F578" s="13"/>
      <c r="G578" s="13"/>
      <c r="H578" s="13"/>
    </row>
    <row r="579" spans="1:8" ht="12.75">
      <c r="A579" s="13"/>
      <c r="B579" s="13"/>
      <c r="C579" s="13"/>
      <c r="D579" s="13"/>
      <c r="E579" s="13"/>
      <c r="F579" s="13"/>
      <c r="G579" s="13"/>
      <c r="H579" s="13"/>
    </row>
    <row r="580" spans="1:8" ht="12.75">
      <c r="A580" s="13"/>
      <c r="B580" s="13"/>
      <c r="C580" s="13"/>
      <c r="D580" s="13"/>
      <c r="E580" s="13"/>
      <c r="F580" s="13"/>
      <c r="G580" s="13"/>
      <c r="H580" s="13"/>
    </row>
    <row r="581" spans="1:8" ht="12.75">
      <c r="A581" s="13"/>
      <c r="B581" s="13"/>
      <c r="C581" s="13"/>
      <c r="D581" s="13"/>
      <c r="E581" s="13"/>
      <c r="F581" s="13"/>
      <c r="G581" s="13"/>
      <c r="H581" s="13"/>
    </row>
    <row r="582" spans="1:8" ht="12.75">
      <c r="A582" s="13"/>
      <c r="B582" s="13"/>
      <c r="C582" s="13"/>
      <c r="D582" s="13"/>
      <c r="E582" s="13"/>
      <c r="F582" s="13"/>
      <c r="G582" s="13"/>
      <c r="H582" s="13"/>
    </row>
    <row r="583" spans="1:8" ht="12.75">
      <c r="A583" s="13"/>
      <c r="B583" s="13"/>
      <c r="C583" s="13"/>
      <c r="D583" s="13"/>
      <c r="E583" s="13"/>
      <c r="F583" s="13"/>
      <c r="G583" s="13"/>
      <c r="H583" s="13"/>
    </row>
    <row r="584" spans="1:8" ht="12.75">
      <c r="A584" s="13"/>
      <c r="B584" s="13"/>
      <c r="C584" s="13"/>
      <c r="D584" s="13"/>
      <c r="E584" s="13"/>
      <c r="F584" s="13"/>
      <c r="G584" s="13"/>
      <c r="H584" s="13"/>
    </row>
    <row r="585" spans="1:8" ht="12.75">
      <c r="A585" s="13"/>
      <c r="B585" s="13"/>
      <c r="C585" s="13"/>
      <c r="D585" s="13"/>
      <c r="E585" s="13"/>
      <c r="F585" s="13"/>
      <c r="G585" s="13"/>
      <c r="H585" s="13"/>
    </row>
    <row r="586" spans="1:8" ht="12.75">
      <c r="A586" s="13"/>
      <c r="B586" s="13"/>
      <c r="C586" s="13"/>
      <c r="D586" s="13"/>
      <c r="E586" s="13"/>
      <c r="F586" s="13"/>
      <c r="G586" s="13"/>
      <c r="H586" s="13"/>
    </row>
    <row r="587" spans="1:8" ht="12.75">
      <c r="A587" s="13"/>
      <c r="B587" s="13"/>
      <c r="C587" s="13"/>
      <c r="D587" s="13"/>
      <c r="E587" s="13"/>
      <c r="F587" s="13"/>
      <c r="G587" s="13"/>
      <c r="H587" s="13"/>
    </row>
    <row r="588" spans="1:8" ht="12.75">
      <c r="A588" s="13"/>
      <c r="B588" s="13"/>
      <c r="C588" s="13"/>
      <c r="D588" s="13"/>
      <c r="E588" s="13"/>
      <c r="F588" s="13"/>
      <c r="G588" s="13"/>
      <c r="H588" s="13"/>
    </row>
    <row r="589" spans="1:8" ht="12.75">
      <c r="A589" s="13"/>
      <c r="B589" s="13"/>
      <c r="C589" s="13"/>
      <c r="D589" s="13"/>
      <c r="E589" s="13"/>
      <c r="F589" s="13"/>
      <c r="G589" s="13"/>
      <c r="H589" s="13"/>
    </row>
    <row r="590" spans="1:8" ht="12.75">
      <c r="A590" s="13"/>
      <c r="B590" s="13"/>
      <c r="C590" s="13"/>
      <c r="D590" s="13"/>
      <c r="E590" s="13"/>
      <c r="F590" s="13"/>
      <c r="G590" s="13"/>
      <c r="H590" s="13"/>
    </row>
    <row r="591" spans="1:8" ht="12.75">
      <c r="A591" s="13"/>
      <c r="B591" s="13"/>
      <c r="C591" s="13"/>
      <c r="D591" s="13"/>
      <c r="E591" s="13"/>
      <c r="F591" s="13"/>
      <c r="G591" s="13"/>
      <c r="H591" s="13"/>
    </row>
    <row r="592" spans="1:8" ht="12.75">
      <c r="A592" s="13"/>
      <c r="B592" s="13"/>
      <c r="C592" s="13"/>
      <c r="D592" s="13"/>
      <c r="E592" s="13"/>
      <c r="F592" s="13"/>
      <c r="G592" s="13"/>
      <c r="H592" s="13"/>
    </row>
    <row r="593" spans="1:8" ht="12.75">
      <c r="A593" s="13"/>
      <c r="B593" s="13"/>
      <c r="C593" s="13"/>
      <c r="D593" s="13"/>
      <c r="E593" s="13"/>
      <c r="F593" s="13"/>
      <c r="G593" s="13"/>
      <c r="H593" s="13"/>
    </row>
    <row r="594" spans="1:8" ht="12.75">
      <c r="A594" s="13"/>
      <c r="B594" s="13"/>
      <c r="C594" s="13"/>
      <c r="D594" s="13"/>
      <c r="E594" s="13"/>
      <c r="F594" s="13"/>
      <c r="G594" s="13"/>
      <c r="H594" s="13"/>
    </row>
    <row r="595" spans="1:8" ht="12.75">
      <c r="A595" s="13"/>
      <c r="B595" s="13"/>
      <c r="C595" s="13"/>
      <c r="D595" s="13"/>
      <c r="E595" s="13"/>
      <c r="F595" s="13"/>
      <c r="G595" s="13"/>
      <c r="H595" s="13"/>
    </row>
    <row r="596" spans="1:8" ht="12.75">
      <c r="A596" s="13"/>
      <c r="B596" s="13"/>
      <c r="C596" s="13"/>
      <c r="D596" s="13"/>
      <c r="E596" s="13"/>
      <c r="F596" s="13"/>
      <c r="G596" s="13"/>
      <c r="H596" s="13"/>
    </row>
    <row r="597" spans="1:8" ht="12.75">
      <c r="A597" s="13"/>
      <c r="B597" s="13"/>
      <c r="C597" s="13"/>
      <c r="D597" s="13"/>
      <c r="E597" s="13"/>
      <c r="F597" s="13"/>
      <c r="G597" s="13"/>
      <c r="H597" s="13"/>
    </row>
    <row r="598" spans="1:8" ht="12.75">
      <c r="A598" s="13"/>
      <c r="B598" s="13"/>
      <c r="C598" s="13"/>
      <c r="D598" s="13"/>
      <c r="E598" s="13"/>
      <c r="F598" s="13"/>
      <c r="G598" s="13"/>
      <c r="H598" s="13"/>
    </row>
    <row r="599" spans="1:8" ht="12.75">
      <c r="A599" s="13"/>
      <c r="B599" s="13"/>
      <c r="C599" s="13"/>
      <c r="D599" s="13"/>
      <c r="E599" s="13"/>
      <c r="F599" s="13"/>
      <c r="G599" s="13"/>
      <c r="H599" s="13"/>
    </row>
    <row r="600" spans="1:8" ht="12.75">
      <c r="A600" s="13"/>
      <c r="B600" s="13"/>
      <c r="C600" s="13"/>
      <c r="D600" s="13"/>
      <c r="E600" s="13"/>
      <c r="F600" s="13"/>
      <c r="G600" s="13"/>
      <c r="H600" s="13"/>
    </row>
    <row r="601" spans="1:8" ht="12.75">
      <c r="A601" s="13"/>
      <c r="B601" s="13"/>
      <c r="C601" s="13"/>
      <c r="D601" s="13"/>
      <c r="E601" s="13"/>
      <c r="F601" s="13"/>
      <c r="G601" s="13"/>
      <c r="H601" s="13"/>
    </row>
    <row r="602" spans="1:8" ht="12.75">
      <c r="A602" s="13"/>
      <c r="B602" s="13"/>
      <c r="C602" s="13"/>
      <c r="D602" s="13"/>
      <c r="E602" s="13"/>
      <c r="F602" s="13"/>
      <c r="G602" s="13"/>
      <c r="H602" s="13"/>
    </row>
    <row r="603" spans="1:8" ht="12.75">
      <c r="A603" s="13"/>
      <c r="B603" s="13"/>
      <c r="C603" s="13"/>
      <c r="D603" s="13"/>
      <c r="E603" s="13"/>
      <c r="F603" s="13"/>
      <c r="G603" s="13"/>
      <c r="H603" s="13"/>
    </row>
    <row r="604" spans="1:8" ht="12.75">
      <c r="A604" s="13"/>
      <c r="B604" s="13"/>
      <c r="C604" s="13"/>
      <c r="D604" s="13"/>
      <c r="E604" s="13"/>
      <c r="F604" s="13"/>
      <c r="G604" s="13"/>
      <c r="H604" s="13"/>
    </row>
    <row r="605" spans="1:8" ht="12.75">
      <c r="A605" s="13"/>
      <c r="B605" s="13"/>
      <c r="C605" s="13"/>
      <c r="D605" s="13"/>
      <c r="E605" s="13"/>
      <c r="F605" s="13"/>
      <c r="G605" s="13"/>
      <c r="H605" s="13"/>
    </row>
    <row r="606" spans="1:8" ht="12.75">
      <c r="A606" s="13"/>
      <c r="B606" s="13"/>
      <c r="C606" s="13"/>
      <c r="D606" s="13"/>
      <c r="E606" s="13"/>
      <c r="F606" s="13"/>
      <c r="G606" s="13"/>
      <c r="H606" s="13"/>
    </row>
    <row r="607" spans="1:8" ht="12.75">
      <c r="A607" s="13"/>
      <c r="B607" s="13"/>
      <c r="C607" s="13"/>
      <c r="D607" s="13"/>
      <c r="E607" s="13"/>
      <c r="F607" s="13"/>
      <c r="G607" s="13"/>
      <c r="H607" s="13"/>
    </row>
    <row r="608" spans="1:8" ht="12.75">
      <c r="A608" s="13"/>
      <c r="B608" s="13"/>
      <c r="C608" s="13"/>
      <c r="D608" s="13"/>
      <c r="E608" s="13"/>
      <c r="F608" s="13"/>
      <c r="G608" s="13"/>
      <c r="H608" s="13"/>
    </row>
    <row r="609" spans="1:8" ht="12.75">
      <c r="A609" s="13"/>
      <c r="B609" s="13"/>
      <c r="C609" s="13"/>
      <c r="D609" s="13"/>
      <c r="E609" s="13"/>
      <c r="F609" s="13"/>
      <c r="G609" s="13"/>
      <c r="H609" s="13"/>
    </row>
    <row r="610" spans="1:8" ht="12.75">
      <c r="A610" s="13"/>
      <c r="B610" s="13"/>
      <c r="C610" s="13"/>
      <c r="D610" s="13"/>
      <c r="E610" s="13"/>
      <c r="F610" s="13"/>
      <c r="G610" s="13"/>
      <c r="H610" s="13"/>
    </row>
    <row r="611" spans="1:8" ht="12.75">
      <c r="A611" s="13"/>
      <c r="B611" s="13"/>
      <c r="C611" s="13"/>
      <c r="D611" s="13"/>
      <c r="E611" s="13"/>
      <c r="F611" s="13"/>
      <c r="G611" s="13"/>
      <c r="H611" s="13"/>
    </row>
    <row r="612" spans="1:8" ht="12.75">
      <c r="A612" s="13"/>
      <c r="B612" s="13"/>
      <c r="C612" s="13"/>
      <c r="D612" s="13"/>
      <c r="E612" s="13"/>
      <c r="F612" s="13"/>
      <c r="G612" s="13"/>
      <c r="H612" s="13"/>
    </row>
    <row r="613" spans="1:8" ht="12.75">
      <c r="A613" s="13"/>
      <c r="B613" s="13"/>
      <c r="C613" s="13"/>
      <c r="D613" s="13"/>
      <c r="E613" s="13"/>
      <c r="F613" s="13"/>
      <c r="G613" s="13"/>
      <c r="H613" s="13"/>
    </row>
    <row r="614" spans="1:8" ht="12.75">
      <c r="A614" s="13"/>
      <c r="B614" s="13"/>
      <c r="C614" s="13"/>
      <c r="D614" s="13"/>
      <c r="E614" s="13"/>
      <c r="F614" s="13"/>
      <c r="G614" s="13"/>
      <c r="H614" s="13"/>
    </row>
    <row r="615" spans="1:8" ht="12.75">
      <c r="A615" s="13"/>
      <c r="B615" s="13"/>
      <c r="C615" s="13"/>
      <c r="D615" s="13"/>
      <c r="E615" s="13"/>
      <c r="F615" s="13"/>
      <c r="G615" s="13"/>
      <c r="H615" s="13"/>
    </row>
    <row r="616" spans="1:8" ht="12.75">
      <c r="A616" s="13"/>
      <c r="B616" s="13"/>
      <c r="C616" s="13"/>
      <c r="D616" s="13"/>
      <c r="E616" s="13"/>
      <c r="F616" s="13"/>
      <c r="G616" s="13"/>
      <c r="H616" s="13"/>
    </row>
    <row r="617" spans="1:8" ht="12.75">
      <c r="A617" s="13"/>
      <c r="B617" s="13"/>
      <c r="C617" s="13"/>
      <c r="D617" s="13"/>
      <c r="E617" s="13"/>
      <c r="F617" s="13"/>
      <c r="G617" s="13"/>
      <c r="H617" s="13"/>
    </row>
    <row r="618" spans="1:8" ht="12.75">
      <c r="A618" s="13"/>
      <c r="B618" s="13"/>
      <c r="C618" s="13"/>
      <c r="D618" s="13"/>
      <c r="E618" s="13"/>
      <c r="F618" s="13"/>
      <c r="G618" s="13"/>
      <c r="H618" s="13"/>
    </row>
    <row r="619" spans="1:8" ht="12.75">
      <c r="A619" s="13"/>
      <c r="B619" s="13"/>
      <c r="C619" s="13"/>
      <c r="D619" s="13"/>
      <c r="E619" s="13"/>
      <c r="F619" s="13"/>
      <c r="G619" s="13"/>
      <c r="H619" s="13"/>
    </row>
    <row r="620" spans="1:8" ht="12.75">
      <c r="A620" s="13"/>
      <c r="B620" s="13"/>
      <c r="C620" s="13"/>
      <c r="D620" s="13"/>
      <c r="E620" s="13"/>
      <c r="F620" s="13"/>
      <c r="G620" s="13"/>
      <c r="H620" s="13"/>
    </row>
    <row r="621" spans="1:8" ht="12.75">
      <c r="A621" s="13"/>
      <c r="B621" s="13"/>
      <c r="C621" s="13"/>
      <c r="D621" s="13"/>
      <c r="E621" s="13"/>
      <c r="F621" s="13"/>
      <c r="G621" s="13"/>
      <c r="H621" s="13"/>
    </row>
    <row r="622" spans="1:8" ht="12.75">
      <c r="A622" s="13"/>
      <c r="B622" s="13"/>
      <c r="C622" s="13"/>
      <c r="D622" s="13"/>
      <c r="E622" s="13"/>
      <c r="F622" s="13"/>
      <c r="G622" s="13"/>
      <c r="H622" s="13"/>
    </row>
    <row r="623" spans="1:8" ht="12.75">
      <c r="A623" s="13"/>
      <c r="B623" s="13"/>
      <c r="C623" s="13"/>
      <c r="D623" s="13"/>
      <c r="E623" s="13"/>
      <c r="F623" s="13"/>
      <c r="G623" s="13"/>
      <c r="H623" s="13"/>
    </row>
    <row r="624" spans="1:8" ht="12.75">
      <c r="A624" s="13"/>
      <c r="B624" s="13"/>
      <c r="C624" s="13"/>
      <c r="D624" s="13"/>
      <c r="E624" s="13"/>
      <c r="F624" s="13"/>
      <c r="G624" s="13"/>
      <c r="H624" s="13"/>
    </row>
    <row r="625" spans="1:8" ht="12.75">
      <c r="A625" s="13"/>
      <c r="B625" s="13"/>
      <c r="C625" s="13"/>
      <c r="D625" s="13"/>
      <c r="E625" s="13"/>
      <c r="F625" s="13"/>
      <c r="G625" s="13"/>
      <c r="H625" s="13"/>
    </row>
    <row r="626" spans="1:8" ht="12.75">
      <c r="A626" s="13"/>
      <c r="B626" s="13"/>
      <c r="C626" s="13"/>
      <c r="D626" s="13"/>
      <c r="E626" s="13"/>
      <c r="F626" s="13"/>
      <c r="G626" s="13"/>
      <c r="H626" s="13"/>
    </row>
    <row r="627" spans="1:8" ht="12.75">
      <c r="A627" s="13"/>
      <c r="B627" s="13"/>
      <c r="C627" s="13"/>
      <c r="D627" s="13"/>
      <c r="E627" s="13"/>
      <c r="F627" s="13"/>
      <c r="G627" s="13"/>
      <c r="H627" s="13"/>
    </row>
    <row r="628" spans="1:8" ht="12.75">
      <c r="A628" s="13"/>
      <c r="B628" s="13"/>
      <c r="C628" s="13"/>
      <c r="D628" s="13"/>
      <c r="E628" s="13"/>
      <c r="F628" s="13"/>
      <c r="G628" s="13"/>
      <c r="H628" s="13"/>
    </row>
    <row r="629" spans="1:8" ht="12.75">
      <c r="A629" s="13"/>
      <c r="B629" s="13"/>
      <c r="C629" s="13"/>
      <c r="D629" s="13"/>
      <c r="E629" s="13"/>
      <c r="F629" s="13"/>
      <c r="G629" s="13"/>
      <c r="H629" s="13"/>
    </row>
    <row r="630" spans="1:8" ht="12.75">
      <c r="A630" s="13"/>
      <c r="B630" s="13"/>
      <c r="C630" s="13"/>
      <c r="D630" s="13"/>
      <c r="E630" s="13"/>
      <c r="F630" s="13"/>
      <c r="G630" s="13"/>
      <c r="H630" s="13"/>
    </row>
    <row r="631" spans="1:8" ht="12.75">
      <c r="A631" s="13"/>
      <c r="B631" s="13"/>
      <c r="C631" s="13"/>
      <c r="D631" s="13"/>
      <c r="E631" s="13"/>
      <c r="F631" s="13"/>
      <c r="G631" s="13"/>
      <c r="H631" s="13"/>
    </row>
    <row r="632" spans="1:8" ht="12.75">
      <c r="A632" s="13"/>
      <c r="B632" s="13"/>
      <c r="C632" s="13"/>
      <c r="D632" s="13"/>
      <c r="E632" s="13"/>
      <c r="F632" s="13"/>
      <c r="G632" s="13"/>
      <c r="H632" s="13"/>
    </row>
    <row r="633" spans="1:8" ht="12.75">
      <c r="A633" s="13"/>
      <c r="B633" s="13"/>
      <c r="C633" s="13"/>
      <c r="D633" s="13"/>
      <c r="E633" s="13"/>
      <c r="F633" s="13"/>
      <c r="G633" s="13"/>
      <c r="H633" s="13"/>
    </row>
    <row r="634" spans="1:8" ht="12.75">
      <c r="A634" s="13"/>
      <c r="B634" s="13"/>
      <c r="C634" s="13"/>
      <c r="D634" s="13"/>
      <c r="E634" s="13"/>
      <c r="F634" s="13"/>
      <c r="G634" s="13"/>
      <c r="H634" s="13"/>
    </row>
  </sheetData>
  <sheetProtection/>
  <mergeCells count="28">
    <mergeCell ref="M28:M29"/>
    <mergeCell ref="N28:N29"/>
    <mergeCell ref="O28:P29"/>
    <mergeCell ref="L28:L29"/>
    <mergeCell ref="A1:P1"/>
    <mergeCell ref="A30:P30"/>
    <mergeCell ref="A2:P2"/>
    <mergeCell ref="A28:A29"/>
    <mergeCell ref="B28:B29"/>
    <mergeCell ref="C28:C29"/>
    <mergeCell ref="D28:D29"/>
    <mergeCell ref="J28:J29"/>
    <mergeCell ref="O3:P3"/>
    <mergeCell ref="K28:K29"/>
    <mergeCell ref="E28:E29"/>
    <mergeCell ref="F28:F29"/>
    <mergeCell ref="H28:H29"/>
    <mergeCell ref="I28:I29"/>
    <mergeCell ref="A39:C39"/>
    <mergeCell ref="E31:G39"/>
    <mergeCell ref="A32:D32"/>
    <mergeCell ref="A34:D34"/>
    <mergeCell ref="A36:D36"/>
    <mergeCell ref="A38:D38"/>
    <mergeCell ref="A31:C31"/>
    <mergeCell ref="A33:C33"/>
    <mergeCell ref="A35:C35"/>
    <mergeCell ref="A37:C3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9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cp:lastPrinted>2009-08-11T15:31:44Z</cp:lastPrinted>
  <dcterms:created xsi:type="dcterms:W3CDTF">2009-08-10T07:16:14Z</dcterms:created>
  <dcterms:modified xsi:type="dcterms:W3CDTF">2009-08-17T16:39:07Z</dcterms:modified>
  <cp:category/>
  <cp:version/>
  <cp:contentType/>
  <cp:contentStatus/>
</cp:coreProperties>
</file>